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F:\Directors\DCJ\RBTN\2021 Trial\"/>
    </mc:Choice>
  </mc:AlternateContent>
  <xr:revisionPtr revIDLastSave="0" documentId="8_{CD0B2686-FC1A-4195-A646-16F32D4862D1}" xr6:coauthVersionLast="47" xr6:coauthVersionMax="47" xr10:uidLastSave="{00000000-0000-0000-0000-000000000000}"/>
  <bookViews>
    <workbookView xWindow="-120" yWindow="-120" windowWidth="20730" windowHeight="11160" tabRatio="875" activeTab="14" xr2:uid="{00000000-000D-0000-FFFF-FFFF00000000}"/>
  </bookViews>
  <sheets>
    <sheet name="Table 1.  OverLocs" sheetId="5" r:id="rId1"/>
    <sheet name="Table 2.  YldbyLoc" sheetId="7" r:id="rId2"/>
    <sheet name="Table 3. AlexandriaLA" sheetId="8" r:id="rId3"/>
    <sheet name="Table 4. FlorenceSC" sheetId="13" r:id="rId4"/>
    <sheet name="Table 5. JacksonTN" sheetId="10" r:id="rId5"/>
    <sheet name="Table 6. KeiserAR" sheetId="15" r:id="rId6"/>
    <sheet name="Table 7. LasCrucesNM" sheetId="17" r:id="rId7"/>
    <sheet name="Table 8. LubbockTX" sheetId="18" r:id="rId8"/>
    <sheet name="Table 9. MissStateMAFES" sheetId="20" r:id="rId9"/>
    <sheet name="Table 10. MissStateUSDA" sheetId="21" r:id="rId10"/>
    <sheet name="Table 11. StonevilleUSDA-2" sheetId="22" r:id="rId11"/>
    <sheet name="Table 12. SuffolkVA" sheetId="23" r:id="rId12"/>
    <sheet name="Table 13. TallasseeAL" sheetId="24" r:id="rId13"/>
    <sheet name="Table 14, HalfwayTX Vert Wilt" sheetId="25" r:id="rId14"/>
    <sheet name="Table 15. ClintTX FOV4" sheetId="27" r:id="rId15"/>
    <sheet name="Table 16. KeiserAR Pub TPB Xm" sheetId="31" r:id="rId16"/>
    <sheet name="Table 17. KeiserAR %Open Ht FPS" sheetId="33" r:id="rId17"/>
    <sheet name="Table 18. MissStateUSDA Worms" sheetId="28"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31" l="1"/>
  <c r="F25" i="31"/>
  <c r="E25" i="31"/>
  <c r="D25" i="31"/>
  <c r="C25" i="31"/>
  <c r="D25" i="28" l="1"/>
  <c r="C25" i="28"/>
  <c r="C27" i="27"/>
  <c r="C24" i="25" l="1"/>
  <c r="S22" i="24" l="1"/>
  <c r="R22" i="24"/>
  <c r="Q22" i="24"/>
  <c r="P22" i="24"/>
  <c r="O22" i="24"/>
  <c r="N22" i="24"/>
  <c r="M22" i="24"/>
  <c r="L22" i="24"/>
  <c r="K22" i="24"/>
  <c r="J22" i="24"/>
  <c r="I22" i="24"/>
  <c r="H22" i="24"/>
  <c r="G22" i="24"/>
  <c r="F22" i="24"/>
  <c r="E22" i="24"/>
  <c r="C22" i="24"/>
  <c r="Q22" i="23" l="1"/>
  <c r="P22" i="23"/>
  <c r="O22" i="23"/>
  <c r="N22" i="23"/>
  <c r="M22" i="23"/>
  <c r="L22" i="23"/>
  <c r="K22" i="23"/>
  <c r="J22" i="23"/>
  <c r="I22" i="23"/>
  <c r="H22" i="23"/>
  <c r="G22" i="23"/>
  <c r="F22" i="23"/>
  <c r="E22" i="23"/>
  <c r="D22" i="23"/>
  <c r="C22" i="23"/>
  <c r="S22" i="22"/>
  <c r="R22" i="22"/>
  <c r="Q22" i="22"/>
  <c r="P22" i="22"/>
  <c r="O22" i="22"/>
  <c r="N22" i="22"/>
  <c r="M22" i="22"/>
  <c r="L22" i="22"/>
  <c r="K22" i="22"/>
  <c r="J22" i="22"/>
  <c r="I22" i="22"/>
  <c r="H22" i="22"/>
  <c r="G22" i="22"/>
  <c r="F22" i="22"/>
  <c r="E22" i="22"/>
  <c r="D22" i="22"/>
  <c r="C22" i="22"/>
  <c r="Q22" i="21"/>
  <c r="P22" i="21"/>
  <c r="O22" i="21"/>
  <c r="N22" i="21"/>
  <c r="M22" i="21"/>
  <c r="L22" i="21"/>
  <c r="K22" i="21"/>
  <c r="J22" i="21"/>
  <c r="I22" i="21"/>
  <c r="H22" i="21"/>
  <c r="G22" i="21"/>
  <c r="F22" i="21"/>
  <c r="E22" i="21"/>
  <c r="D22" i="21"/>
  <c r="C22" i="21"/>
  <c r="I2" i="20"/>
  <c r="Q23" i="20" l="1"/>
  <c r="P23" i="20"/>
  <c r="O23" i="20"/>
  <c r="N23" i="20"/>
  <c r="M23" i="20"/>
  <c r="L23" i="20"/>
  <c r="K23" i="20"/>
  <c r="J23" i="20"/>
  <c r="I23" i="20"/>
  <c r="H23" i="20"/>
  <c r="G23" i="20"/>
  <c r="F23" i="20"/>
  <c r="E23" i="20"/>
  <c r="D23" i="20"/>
  <c r="C23" i="20"/>
  <c r="Q2" i="20"/>
  <c r="P2" i="20"/>
  <c r="O2" i="20"/>
  <c r="N2" i="20"/>
  <c r="M2" i="20"/>
  <c r="L2" i="20"/>
  <c r="K2" i="20"/>
  <c r="J2" i="20"/>
  <c r="H2" i="20"/>
  <c r="G2" i="20"/>
  <c r="F2" i="20"/>
  <c r="E2" i="20"/>
  <c r="D2" i="20"/>
  <c r="C2" i="20"/>
  <c r="S22" i="18" l="1"/>
  <c r="R22" i="18"/>
  <c r="Q22" i="18"/>
  <c r="P22" i="18"/>
  <c r="O22" i="18"/>
  <c r="N22" i="18"/>
  <c r="M22" i="18"/>
  <c r="L22" i="18"/>
  <c r="K22" i="18"/>
  <c r="J22" i="18"/>
  <c r="I22" i="18"/>
  <c r="H22" i="18"/>
  <c r="G22" i="18"/>
  <c r="F22" i="18"/>
  <c r="E22" i="18"/>
  <c r="D22" i="18"/>
  <c r="C22" i="18"/>
  <c r="H23" i="17"/>
  <c r="G23" i="17"/>
  <c r="F23" i="17"/>
  <c r="E23" i="17"/>
  <c r="D23" i="17"/>
  <c r="C23" i="17"/>
  <c r="Q22" i="15"/>
  <c r="P22" i="15"/>
  <c r="O22" i="15"/>
  <c r="N22" i="15"/>
  <c r="M22" i="15"/>
  <c r="L22" i="15"/>
  <c r="K22" i="15"/>
  <c r="J22" i="15"/>
  <c r="I22" i="15"/>
  <c r="H22" i="15"/>
  <c r="G22" i="15"/>
  <c r="F22" i="15"/>
  <c r="E22" i="15"/>
  <c r="D22" i="15"/>
  <c r="C22" i="15"/>
  <c r="J22" i="8" l="1"/>
  <c r="I22" i="8"/>
  <c r="Q22" i="13" l="1"/>
  <c r="P22" i="13"/>
  <c r="O22" i="13"/>
  <c r="N22" i="13"/>
  <c r="M22" i="13"/>
  <c r="L22" i="13"/>
  <c r="K22" i="13"/>
  <c r="J22" i="13"/>
  <c r="I22" i="13"/>
  <c r="H22" i="13"/>
  <c r="G22" i="13"/>
  <c r="F22" i="13"/>
  <c r="E22" i="13"/>
  <c r="D22" i="13"/>
  <c r="Q22" i="10"/>
  <c r="P22" i="10"/>
  <c r="O22" i="10"/>
  <c r="N22" i="10"/>
  <c r="M22" i="10"/>
  <c r="L22" i="10"/>
  <c r="K22" i="10"/>
  <c r="J22" i="10"/>
  <c r="I22" i="10"/>
  <c r="H22" i="10"/>
  <c r="G22" i="10"/>
  <c r="F22" i="10"/>
  <c r="E22" i="10"/>
  <c r="D22" i="10"/>
  <c r="C22" i="10"/>
  <c r="C22" i="8"/>
  <c r="S22" i="8" l="1"/>
  <c r="R22" i="8"/>
  <c r="Q22" i="8"/>
  <c r="P22" i="8"/>
  <c r="O22" i="8"/>
  <c r="N22" i="8"/>
  <c r="M22" i="8"/>
  <c r="L22" i="8"/>
  <c r="K22" i="8"/>
  <c r="H22" i="8"/>
  <c r="G22" i="8"/>
  <c r="F22" i="8"/>
  <c r="E22" i="8"/>
  <c r="D22" i="8"/>
  <c r="U23" i="7" l="1"/>
  <c r="S23" i="7"/>
  <c r="Q23" i="7"/>
  <c r="O23" i="7"/>
  <c r="M23" i="7"/>
  <c r="K23" i="7"/>
  <c r="I23" i="7"/>
  <c r="G23" i="7"/>
  <c r="E23" i="7"/>
  <c r="C23" i="7"/>
  <c r="S22" i="5" l="1"/>
  <c r="R22" i="5"/>
  <c r="Q22" i="5"/>
  <c r="P22" i="5"/>
  <c r="O22" i="5"/>
  <c r="N22" i="5"/>
  <c r="M22" i="5"/>
  <c r="L22" i="5"/>
  <c r="K22" i="5"/>
  <c r="J22" i="5"/>
  <c r="I22" i="5"/>
  <c r="H22" i="5"/>
  <c r="G22" i="5"/>
  <c r="F22" i="5"/>
  <c r="E22" i="5"/>
  <c r="D22" i="5"/>
  <c r="C22" i="5"/>
</calcChain>
</file>

<file path=xl/sharedStrings.xml><?xml version="1.0" encoding="utf-8"?>
<sst xmlns="http://schemas.openxmlformats.org/spreadsheetml/2006/main" count="1081" uniqueCount="170">
  <si>
    <t>Entry</t>
  </si>
  <si>
    <t>Lint 
Yield</t>
  </si>
  <si>
    <r>
      <t>Lint</t>
    </r>
    <r>
      <rPr>
        <vertAlign val="superscript"/>
        <sz val="8"/>
        <rFont val="Arial"/>
        <family val="2"/>
      </rPr>
      <t xml:space="preserve">
</t>
    </r>
    <r>
      <rPr>
        <b/>
        <sz val="8"/>
        <rFont val="Arial"/>
        <family val="2"/>
      </rPr>
      <t>Percent</t>
    </r>
  </si>
  <si>
    <t>Lint
 Index</t>
  </si>
  <si>
    <r>
      <t>Boll</t>
    </r>
    <r>
      <rPr>
        <b/>
        <sz val="8"/>
        <rFont val="Arial"/>
        <family val="2"/>
      </rPr>
      <t xml:space="preserve">
Size</t>
    </r>
  </si>
  <si>
    <t>Seed
per Boll</t>
  </si>
  <si>
    <t>Seed 
Index</t>
  </si>
  <si>
    <t>MIC</t>
  </si>
  <si>
    <t>UHM</t>
  </si>
  <si>
    <t>UI</t>
  </si>
  <si>
    <t>STRN</t>
  </si>
  <si>
    <t>ELO</t>
  </si>
  <si>
    <t>SFC</t>
  </si>
  <si>
    <r>
      <t>QS1</t>
    </r>
    <r>
      <rPr>
        <vertAlign val="superscript"/>
        <sz val="8"/>
        <rFont val="Arial"/>
        <family val="2"/>
      </rPr>
      <t>4</t>
    </r>
  </si>
  <si>
    <r>
      <t>QS2</t>
    </r>
    <r>
      <rPr>
        <vertAlign val="superscript"/>
        <sz val="8"/>
        <rFont val="Arial"/>
        <family val="2"/>
      </rPr>
      <t>4</t>
    </r>
  </si>
  <si>
    <r>
      <t>QS3</t>
    </r>
    <r>
      <rPr>
        <vertAlign val="superscript"/>
        <sz val="8"/>
        <rFont val="Arial"/>
        <family val="2"/>
      </rPr>
      <t>4</t>
    </r>
  </si>
  <si>
    <t>lb/A</t>
  </si>
  <si>
    <t>%</t>
  </si>
  <si>
    <t>grams</t>
  </si>
  <si>
    <t>#</t>
  </si>
  <si>
    <t>mic</t>
  </si>
  <si>
    <t>inch</t>
  </si>
  <si>
    <t>g/tex</t>
  </si>
  <si>
    <t>DP 393 CK</t>
  </si>
  <si>
    <t>UA 222 CK</t>
  </si>
  <si>
    <t>DP 493 CK</t>
  </si>
  <si>
    <t>FM 958 CK</t>
  </si>
  <si>
    <r>
      <t>Mean</t>
    </r>
    <r>
      <rPr>
        <b/>
        <vertAlign val="superscript"/>
        <sz val="8"/>
        <rFont val="Arial"/>
        <family val="2"/>
      </rPr>
      <t xml:space="preserve">  </t>
    </r>
  </si>
  <si>
    <t>Entry LSD (.05)</t>
  </si>
  <si>
    <t>Entry (P&gt;F)</t>
  </si>
  <si>
    <t>&lt;0.0001</t>
  </si>
  <si>
    <t>Location (P&gt;F)</t>
  </si>
  <si>
    <t>Entry x Loc. (P&gt;F)</t>
  </si>
  <si>
    <t>CV(%)</t>
  </si>
  <si>
    <t>R-Square</t>
  </si>
  <si>
    <t>Reps</t>
  </si>
  <si>
    <t>Values in bold not significantly different from highest value according to LSD(0.05).</t>
  </si>
  <si>
    <r>
      <rPr>
        <vertAlign val="superscript"/>
        <sz val="8"/>
        <rFont val="Arial"/>
        <family val="2"/>
      </rPr>
      <t xml:space="preserve">4 </t>
    </r>
    <r>
      <rPr>
        <sz val="8"/>
        <rFont val="Arial"/>
        <family val="2"/>
      </rPr>
      <t>QS1, QS2, and QS3 (Quality Score) - a measurement very similar to a selection index, adds the weighted values of selected fiber traits (length, mic, UI, strength) to provide a single measure (0-100) of desirable fiber qualities, and was calculated by weighting selected fiber traits as follows:
   QS1 - fiber length (0.50), mic (0.25), UI (0.15), and strength (0.10)
   QS2 - fiber length (0.20), mic (0.10), UI (0.40), and strength (0.30)
   QS3 - fiber length (0.45), mic (0.25), UI (0.00), and strength (0.30).</t>
    </r>
  </si>
  <si>
    <t>PD 2012011</t>
  </si>
  <si>
    <t>PD 2012037</t>
  </si>
  <si>
    <t>PD 2012066</t>
  </si>
  <si>
    <t>PD 2013016</t>
  </si>
  <si>
    <t>PD 2013041</t>
  </si>
  <si>
    <t>Ark 1208-21</t>
  </si>
  <si>
    <t>Ark 1207-32</t>
  </si>
  <si>
    <t>Ark 1208-39</t>
  </si>
  <si>
    <t>Ark 1214-42</t>
  </si>
  <si>
    <t>Ark 1207-11</t>
  </si>
  <si>
    <t>TAM 14 E-12</t>
  </si>
  <si>
    <t>TAM 14 B-72</t>
  </si>
  <si>
    <t>Overlocs</t>
  </si>
  <si>
    <t>Jackson
TN</t>
  </si>
  <si>
    <t>Keiser
AR</t>
  </si>
  <si>
    <t>Las Cruces
NM</t>
  </si>
  <si>
    <t>Lubbock
TX</t>
  </si>
  <si>
    <t>Mississippi State, MS
USDA</t>
  </si>
  <si>
    <t>r</t>
  </si>
  <si>
    <r>
      <t>Entry (P&gt;F)</t>
    </r>
    <r>
      <rPr>
        <b/>
        <vertAlign val="superscript"/>
        <sz val="8"/>
        <rFont val="Arial"/>
        <family val="2"/>
      </rPr>
      <t>2</t>
    </r>
  </si>
  <si>
    <t>Values in bold are not significantly different from highest value according to LSD(0.05).</t>
  </si>
  <si>
    <r>
      <t>2</t>
    </r>
    <r>
      <rPr>
        <sz val="8"/>
        <rFont val="Arial"/>
        <family val="2"/>
      </rPr>
      <t xml:space="preserve"> Location and Entry x Location signficant (P&gt;F = 0.0001) in analysis over locations. </t>
    </r>
  </si>
  <si>
    <r>
      <t>Lint 
Yield</t>
    </r>
    <r>
      <rPr>
        <b/>
        <vertAlign val="superscript"/>
        <sz val="8"/>
        <rFont val="Arial"/>
        <family val="2"/>
      </rPr>
      <t>2</t>
    </r>
  </si>
  <si>
    <r>
      <t>Seed
Oil</t>
    </r>
    <r>
      <rPr>
        <b/>
        <vertAlign val="superscript"/>
        <sz val="8"/>
        <rFont val="Arial"/>
        <family val="2"/>
      </rPr>
      <t>3</t>
    </r>
  </si>
  <si>
    <r>
      <t>Seed
Protein</t>
    </r>
    <r>
      <rPr>
        <b/>
        <vertAlign val="superscript"/>
        <sz val="8"/>
        <rFont val="Arial"/>
        <family val="2"/>
      </rPr>
      <t>3</t>
    </r>
  </si>
  <si>
    <t>—</t>
  </si>
  <si>
    <t>Mississippi State, MS
MAFES</t>
  </si>
  <si>
    <t>Stoneville
MS
USDA-2</t>
  </si>
  <si>
    <t>Suffolk
VA</t>
  </si>
  <si>
    <r>
      <t>Table 2.  Least square means for lint yield over 9 locations in the 2020 RBTN</t>
    </r>
    <r>
      <rPr>
        <sz val="8"/>
        <rFont val="Arial"/>
        <family val="2"/>
      </rPr>
      <t>.</t>
    </r>
  </si>
  <si>
    <r>
      <t>Tallassee
AL</t>
    </r>
    <r>
      <rPr>
        <b/>
        <vertAlign val="superscript"/>
        <sz val="8"/>
        <rFont val="Arial"/>
        <family val="2"/>
      </rPr>
      <t>1</t>
    </r>
  </si>
  <si>
    <r>
      <t xml:space="preserve">1 </t>
    </r>
    <r>
      <rPr>
        <sz val="8"/>
        <rFont val="Arial"/>
        <family val="2"/>
      </rPr>
      <t>Trial average for lint perecent used to calculate lint yield at Tallassess, AL.</t>
    </r>
  </si>
  <si>
    <r>
      <rPr>
        <vertAlign val="superscript"/>
        <sz val="8"/>
        <rFont val="Arial"/>
        <family val="2"/>
      </rPr>
      <t>2</t>
    </r>
    <r>
      <rPr>
        <sz val="8"/>
        <rFont val="Arial"/>
        <family val="2"/>
      </rPr>
      <t xml:space="preserve"> Trial average for lint perecent used to calculate lint yield at Tallassess, AL.</t>
    </r>
  </si>
  <si>
    <r>
      <t>Lint 
Yield</t>
    </r>
    <r>
      <rPr>
        <b/>
        <vertAlign val="superscript"/>
        <sz val="8"/>
        <rFont val="Arial"/>
        <family val="2"/>
      </rPr>
      <t>1</t>
    </r>
  </si>
  <si>
    <r>
      <t>Lint</t>
    </r>
    <r>
      <rPr>
        <b/>
        <sz val="8"/>
        <rFont val="Arial"/>
        <family val="2"/>
      </rPr>
      <t xml:space="preserve">
 Index</t>
    </r>
  </si>
  <si>
    <r>
      <t>Seed</t>
    </r>
    <r>
      <rPr>
        <b/>
        <sz val="8"/>
        <rFont val="Arial"/>
        <family val="2"/>
      </rPr>
      <t xml:space="preserve">
per Boll</t>
    </r>
  </si>
  <si>
    <r>
      <t>Seed</t>
    </r>
    <r>
      <rPr>
        <b/>
        <sz val="8"/>
        <rFont val="Arial"/>
        <family val="2"/>
      </rPr>
      <t xml:space="preserve"> 
Index</t>
    </r>
  </si>
  <si>
    <r>
      <t>QS1</t>
    </r>
    <r>
      <rPr>
        <b/>
        <vertAlign val="superscript"/>
        <sz val="8"/>
        <rFont val="Arial"/>
        <family val="2"/>
      </rPr>
      <t>2</t>
    </r>
  </si>
  <si>
    <r>
      <t>QS2</t>
    </r>
    <r>
      <rPr>
        <b/>
        <vertAlign val="superscript"/>
        <sz val="8"/>
        <rFont val="Arial"/>
        <family val="2"/>
      </rPr>
      <t>2</t>
    </r>
  </si>
  <si>
    <r>
      <t>QS3</t>
    </r>
    <r>
      <rPr>
        <b/>
        <vertAlign val="superscript"/>
        <sz val="8"/>
        <rFont val="Arial"/>
        <family val="2"/>
      </rPr>
      <t>2</t>
    </r>
  </si>
  <si>
    <t>LSD (.05)</t>
  </si>
  <si>
    <r>
      <rPr>
        <vertAlign val="superscript"/>
        <sz val="8"/>
        <rFont val="Arial"/>
        <family val="2"/>
      </rPr>
      <t>2</t>
    </r>
    <r>
      <rPr>
        <sz val="8"/>
        <rFont val="Arial"/>
        <family val="2"/>
      </rPr>
      <t xml:space="preserve"> QS1, QS2, and QS3 (Quality Score) - a measurement very similar to a selection index, adds the weighted values of selected fiber traits (length, mic, UI, strength) to provide a single measure (0-100) of desirable fiber qualities, and was calculated by weighting selected fiber traits as follows:
   QS1 - fiber length (0.50), mic (0.25), UI (0.15), and strength (0.10)
   QS2 - fiber length (0.20), mic (0.10), UI (0.40), and strength (0.30)
   QS3 - fiber length (0.45), mic (0.25), UI (0.00), and strength (0.30).</t>
    </r>
  </si>
  <si>
    <t>Table 3.  Least square means for yield components, oil and protein content, and fiber quality traits in the 2020 RBTN at Alexandria, Louisiana  (Cooperator: Gerald Myers).</t>
  </si>
  <si>
    <r>
      <t>1</t>
    </r>
    <r>
      <rPr>
        <sz val="8"/>
        <rFont val="Arial"/>
        <family val="2"/>
      </rPr>
      <t xml:space="preserve"> Caution, only two replications included in analysis of lint yield. Four plots were adjusted for yield based on nearest neighbor analysis. Location was excluded from the analysis over locations.</t>
    </r>
  </si>
  <si>
    <r>
      <t>Seed
Oil</t>
    </r>
    <r>
      <rPr>
        <b/>
        <vertAlign val="superscript"/>
        <sz val="8"/>
        <rFont val="Arial"/>
        <family val="2"/>
      </rPr>
      <t>2</t>
    </r>
  </si>
  <si>
    <r>
      <t>Seed
Protein</t>
    </r>
    <r>
      <rPr>
        <b/>
        <vertAlign val="superscript"/>
        <sz val="8"/>
        <rFont val="Arial"/>
        <family val="2"/>
      </rPr>
      <t>2</t>
    </r>
  </si>
  <si>
    <r>
      <t>QS1</t>
    </r>
    <r>
      <rPr>
        <b/>
        <vertAlign val="superscript"/>
        <sz val="8"/>
        <rFont val="Arial"/>
        <family val="2"/>
      </rPr>
      <t>3</t>
    </r>
  </si>
  <si>
    <r>
      <t>QS2</t>
    </r>
    <r>
      <rPr>
        <b/>
        <vertAlign val="superscript"/>
        <sz val="8"/>
        <rFont val="Arial"/>
        <family val="2"/>
      </rPr>
      <t>3</t>
    </r>
  </si>
  <si>
    <r>
      <t>QS3</t>
    </r>
    <r>
      <rPr>
        <b/>
        <vertAlign val="superscript"/>
        <sz val="8"/>
        <rFont val="Arial"/>
        <family val="2"/>
      </rPr>
      <t>3</t>
    </r>
  </si>
  <si>
    <r>
      <rPr>
        <vertAlign val="superscript"/>
        <sz val="8"/>
        <rFont val="Arial"/>
        <family val="2"/>
      </rPr>
      <t>3</t>
    </r>
    <r>
      <rPr>
        <sz val="8"/>
        <rFont val="Arial"/>
        <family val="2"/>
      </rPr>
      <t xml:space="preserve"> QS1, QS2, and QS3 (Quality Score) - a measurement very similar to a selection index, adds the weighted values of selected fiber traits (length, mic, UI, strength) to provide a single measure (0-100) of desirable fiber qualities, and was calculated by weighting selected fiber traits as follows:
   QS1 - fiber length (0.50), mic (0.25), UI (0.15), and strength (0.10)
   QS2 - fiber length (0.20), mic (0.10), UI (0.40), and strength (0.30)
   QS3 - fiber length (0.45), mic (0.25), UI (0.00), and strength (0.30).</t>
    </r>
  </si>
  <si>
    <t>Table 4. Least square means for yield components and fiber quality traits in the 2020 RBTN at Florence, South Carolina (Cooperator: Todd Campbell).</t>
  </si>
  <si>
    <r>
      <t>1</t>
    </r>
    <r>
      <rPr>
        <sz val="8"/>
        <rFont val="Arial"/>
        <family val="2"/>
      </rPr>
      <t xml:space="preserve"> Lint yield omiited due to excess varibaility.</t>
    </r>
  </si>
  <si>
    <t>Table 5. Least square means for lint yield, yield components, and fiber quality traits in the 2020 RBTN at Jackson, Tennessee (Cooperator: Tyson Raper).</t>
  </si>
  <si>
    <r>
      <t>QS1</t>
    </r>
    <r>
      <rPr>
        <b/>
        <vertAlign val="superscript"/>
        <sz val="8"/>
        <rFont val="Arial"/>
        <family val="2"/>
      </rPr>
      <t>1</t>
    </r>
  </si>
  <si>
    <r>
      <t>QS2</t>
    </r>
    <r>
      <rPr>
        <b/>
        <vertAlign val="superscript"/>
        <sz val="8"/>
        <rFont val="Arial"/>
        <family val="2"/>
      </rPr>
      <t>1</t>
    </r>
  </si>
  <si>
    <r>
      <t>QS3</t>
    </r>
    <r>
      <rPr>
        <b/>
        <vertAlign val="superscript"/>
        <sz val="8"/>
        <rFont val="Arial"/>
        <family val="2"/>
      </rPr>
      <t>1</t>
    </r>
  </si>
  <si>
    <r>
      <rPr>
        <vertAlign val="superscript"/>
        <sz val="8"/>
        <rFont val="Arial"/>
        <family val="2"/>
      </rPr>
      <t>1</t>
    </r>
    <r>
      <rPr>
        <sz val="8"/>
        <rFont val="Arial"/>
        <family val="2"/>
      </rPr>
      <t xml:space="preserve"> QS1, QS2, and QS3 (Quality Score) - a measurement very similar to a selection index, adds the weighted values of selected fiber traits (length, mic, UI, strength) to provide a single measure (0-100) of desirable fiber qualities, and was calculated by weighting selected fiber traits as follows:
   QS1 - fiber length (0.50), mic (0.25), UI (0.15), and strength (0.10)
   QS2 - fiber length (0.20), mic (0.10), UI (0.40), and strength (0.30)
   QS3 - fiber length (0.45), mic (0.25), UI (0.00), and strength (0.30).</t>
    </r>
  </si>
  <si>
    <t>Table 6. Least square means for lint yield, yield components, and fiber quality traits in the 2020 RBTN at Keiser, Arkansas (Cooperator: Fred Bourland).</t>
  </si>
  <si>
    <r>
      <t>Table 7. Least square means for lint yield and yield components in the 2020 RBTN at 
Las Cruces</t>
    </r>
    <r>
      <rPr>
        <vertAlign val="superscript"/>
        <sz val="8"/>
        <rFont val="Arial"/>
        <family val="2"/>
      </rPr>
      <t>1</t>
    </r>
    <r>
      <rPr>
        <sz val="8"/>
        <rFont val="Arial"/>
        <family val="2"/>
      </rPr>
      <t>, New Mexico (Cooperator: Jinfa Zhang).</t>
    </r>
  </si>
  <si>
    <t>Table 8. Least square means for lint yield, yield components, oil and protein content, and fiber quality traits in the 2020 RBTN at Lubbock, Texas (Cooperator: Jane Dever).</t>
  </si>
  <si>
    <r>
      <t>Seed
Oil</t>
    </r>
    <r>
      <rPr>
        <b/>
        <vertAlign val="superscript"/>
        <sz val="8"/>
        <rFont val="Arial"/>
        <family val="2"/>
      </rPr>
      <t>1</t>
    </r>
  </si>
  <si>
    <r>
      <t>Seed
Protein</t>
    </r>
    <r>
      <rPr>
        <b/>
        <vertAlign val="superscript"/>
        <sz val="8"/>
        <rFont val="Arial"/>
        <family val="2"/>
      </rPr>
      <t>1</t>
    </r>
  </si>
  <si>
    <t>Table 9. Least square means for lint yield, yield components, and fiber quality traits in the 2020 RBTN at Mississippi State, Mississippi (Cooperator: Ted Wallace).</t>
  </si>
  <si>
    <t>Table 10. Least square means for lint yield, yield components, and fiber quality traits in the 2020 RBTN at Mississippi State (USDA), Mississippi (Cooperator: Jack McCarty).</t>
  </si>
  <si>
    <t>Table 11. Least square means for lint yield, yield components, oil and protein content, and fiber quality traits in the 2020 RBTN at Stoneville, Mississippi, USDA location 2 (Cooperator: Jodi Scheffler).</t>
  </si>
  <si>
    <t>Table 12. Least square means for lint yield, yield components, and fiber quality traits in the 2020 RBTN at Suffolk, Virginia (Cooperator: Hunter Frame).</t>
  </si>
  <si>
    <t>Boll
Size</t>
  </si>
  <si>
    <t>Table 13. Least square means for lint yield, yield components, oil and protein content, and fiber quality traits in the 2020 RBTN at Tallassee, Alabama (Cooperator: Jenny Koebernick).</t>
  </si>
  <si>
    <r>
      <t>Lint</t>
    </r>
    <r>
      <rPr>
        <vertAlign val="superscript"/>
        <sz val="8"/>
        <rFont val="Arial"/>
        <family val="2"/>
      </rPr>
      <t xml:space="preserve">
</t>
    </r>
    <r>
      <rPr>
        <b/>
        <sz val="8"/>
        <rFont val="Arial"/>
        <family val="2"/>
      </rPr>
      <t>Percent</t>
    </r>
    <r>
      <rPr>
        <b/>
        <vertAlign val="superscript"/>
        <sz val="8"/>
        <rFont val="Arial"/>
        <family val="2"/>
      </rPr>
      <t>1</t>
    </r>
  </si>
  <si>
    <t>Mean</t>
  </si>
  <si>
    <r>
      <t>Verticillium
Wilt</t>
    </r>
    <r>
      <rPr>
        <b/>
        <vertAlign val="superscript"/>
        <sz val="8"/>
        <color theme="1"/>
        <rFont val="Arial"/>
        <family val="2"/>
      </rPr>
      <t>2</t>
    </r>
  </si>
  <si>
    <r>
      <t>Plant
Survival
Rating</t>
    </r>
    <r>
      <rPr>
        <b/>
        <vertAlign val="superscript"/>
        <sz val="8"/>
        <color theme="1"/>
        <rFont val="Arial"/>
        <family val="2"/>
      </rPr>
      <t>3</t>
    </r>
  </si>
  <si>
    <r>
      <rPr>
        <vertAlign val="superscript"/>
        <sz val="8"/>
        <rFont val="Arial"/>
        <family val="2"/>
      </rPr>
      <t>2</t>
    </r>
    <r>
      <rPr>
        <sz val="8"/>
        <rFont val="Arial"/>
        <family val="2"/>
      </rPr>
      <t xml:space="preserve"> Each entry was planted between two plots of susceptible check DP 340 (Pima). In addition, a moderately resistant check plot (Pima cultivar O&amp;A-375), and a highly resistant check plot (Pima cultivar DP 348RF) was planted in the same row on either side of the entry. The susceptible check (DP 340) served to confirm adequate spore counts (dead plants) while the resistant cultivars were used for purposes of comparison.  </t>
    </r>
  </si>
  <si>
    <r>
      <rPr>
        <vertAlign val="superscript"/>
        <sz val="8"/>
        <rFont val="Arial"/>
        <family val="2"/>
      </rPr>
      <t>1</t>
    </r>
    <r>
      <rPr>
        <sz val="8"/>
        <rFont val="Arial"/>
        <family val="2"/>
      </rPr>
      <t xml:space="preserve"> Trial was planted May 18 and number of wilted plants recorded August 25. Due to light disease pressure in 2020, additional ratings were not recorded. </t>
    </r>
  </si>
  <si>
    <r>
      <t>Lint Yield
Percent of Potential</t>
    </r>
    <r>
      <rPr>
        <b/>
        <vertAlign val="superscript"/>
        <sz val="8"/>
        <rFont val="Arial"/>
        <family val="2"/>
      </rPr>
      <t>2</t>
    </r>
  </si>
  <si>
    <t>lbs/a</t>
  </si>
  <si>
    <t>Lint Yield
Worm Control</t>
  </si>
  <si>
    <r>
      <t>Lint Yield
Worm Infested</t>
    </r>
    <r>
      <rPr>
        <b/>
        <vertAlign val="superscript"/>
        <sz val="8"/>
        <rFont val="Arial"/>
        <family val="2"/>
      </rPr>
      <t>1</t>
    </r>
  </si>
  <si>
    <t>P &lt; 0.01</t>
  </si>
  <si>
    <t>P &lt; 0.05</t>
  </si>
  <si>
    <r>
      <t>1</t>
    </r>
    <r>
      <rPr>
        <sz val="8"/>
        <rFont val="Arial"/>
        <family val="2"/>
      </rPr>
      <t xml:space="preserve"> Worm plots were infested weekly, beginning at pin head square, with tobacco budworm for 5 applications. First instar larvae were suspended in a dry ground corn cob grit medium and applied at approximately 9:00 a.m. with a Davis inoculator.  Application rates were 8 to 10 live larvae per foot of row. A delay in harvest allowed time for yield compensation in rmany of the worm infested plots. </t>
    </r>
  </si>
  <si>
    <r>
      <rPr>
        <vertAlign val="superscript"/>
        <sz val="8"/>
        <color theme="1"/>
        <rFont val="Arial"/>
        <family val="2"/>
      </rPr>
      <t>1</t>
    </r>
    <r>
      <rPr>
        <sz val="8"/>
        <color theme="1"/>
        <rFont val="Arial"/>
        <family val="2"/>
      </rPr>
      <t xml:space="preserve"> Located in the Rio Grande Valley area, field has a ten year history of FOV4 infestation. Plots, consisting of a single row, 20 feet in length, were planted on May 5, 2020 at two locations.</t>
    </r>
  </si>
  <si>
    <r>
      <t>Table 15. Evaluation of 2020 RBTN entries for reponse to Fusarium oxysporum f. sp. vasinfectum Race-4 (FOV-4) in a naturally infested field near Clinton,Texas</t>
    </r>
    <r>
      <rPr>
        <vertAlign val="superscript"/>
        <sz val="8"/>
        <rFont val="Arial"/>
        <family val="2"/>
      </rPr>
      <t>1</t>
    </r>
    <r>
      <rPr>
        <sz val="8"/>
        <rFont val="Arial"/>
        <family val="2"/>
      </rPr>
      <t>. (Cooperator: Jim Olvey)</t>
    </r>
  </si>
  <si>
    <r>
      <rPr>
        <vertAlign val="superscript"/>
        <sz val="8"/>
        <rFont val="Arial"/>
        <family val="2"/>
      </rPr>
      <t>1</t>
    </r>
    <r>
      <rPr>
        <sz val="8"/>
        <rFont val="Arial"/>
        <family val="2"/>
      </rPr>
      <t xml:space="preserve"> Means for yield based upon 9 locations (Alexandria, LA, and Florence, SC, omitted due to missing plots and excess variability).  Means for lint percent and fiber quality traits based upon 10 locations (no lint percent for Tallassee, AL, and no fiber data for Las Cruces, NM). Seed oil and protein content was measured at 4 locations only: Alexandria, LA, Lubbock,TX, Stoneville, MS (USDA), and, Tallassee, AL.  </t>
    </r>
  </si>
  <si>
    <r>
      <rPr>
        <vertAlign val="superscript"/>
        <sz val="8"/>
        <rFont val="Arial"/>
        <family val="2"/>
      </rPr>
      <t>3</t>
    </r>
    <r>
      <rPr>
        <sz val="8"/>
        <rFont val="Arial"/>
        <family val="2"/>
      </rPr>
      <t xml:space="preserve"> Percent oil and protein (by weight) determined by low-field </t>
    </r>
    <r>
      <rPr>
        <vertAlign val="superscript"/>
        <sz val="8"/>
        <rFont val="Arial"/>
        <family val="2"/>
      </rPr>
      <t>1</t>
    </r>
    <r>
      <rPr>
        <sz val="8"/>
        <rFont val="Arial"/>
        <family val="2"/>
      </rPr>
      <t>H time-domain nuclear magnetic resonance (TD-NMR) methodology (Horn, et al, 2011, J Am Oil Chem Soc, 88: 1521-1529).</t>
    </r>
  </si>
  <si>
    <r>
      <t>Table 1. Least square means for lint yield, yield components, oil and protein content, and fiber quality traits over 11 locations</t>
    </r>
    <r>
      <rPr>
        <vertAlign val="superscript"/>
        <sz val="8"/>
        <rFont val="Arial"/>
        <family val="2"/>
      </rPr>
      <t>1</t>
    </r>
    <r>
      <rPr>
        <sz val="8"/>
        <rFont val="Arial"/>
        <family val="2"/>
      </rPr>
      <t xml:space="preserve"> in the 2020 RBTN.</t>
    </r>
  </si>
  <si>
    <r>
      <rPr>
        <vertAlign val="superscript"/>
        <sz val="8"/>
        <rFont val="Arial"/>
        <family val="2"/>
      </rPr>
      <t>2</t>
    </r>
    <r>
      <rPr>
        <sz val="8"/>
        <rFont val="Arial"/>
        <family val="2"/>
      </rPr>
      <t xml:space="preserve"> Percent oil and protein (by weight) determined by low-field </t>
    </r>
    <r>
      <rPr>
        <vertAlign val="superscript"/>
        <sz val="8"/>
        <rFont val="Arial"/>
        <family val="2"/>
      </rPr>
      <t>1</t>
    </r>
    <r>
      <rPr>
        <sz val="8"/>
        <rFont val="Arial"/>
        <family val="2"/>
      </rPr>
      <t>H time-domain nuclear magnetic resonance (TD-NMR) methodology (Horn, et al, 2011, J Am Oil Chem Soc, 88: 1521-1529)</t>
    </r>
  </si>
  <si>
    <r>
      <rPr>
        <vertAlign val="superscript"/>
        <sz val="8"/>
        <rFont val="Arial"/>
        <family val="2"/>
      </rPr>
      <t>1</t>
    </r>
    <r>
      <rPr>
        <sz val="8"/>
        <rFont val="Arial"/>
        <family val="2"/>
      </rPr>
      <t xml:space="preserve"> Fiber quality traits not available for this location.</t>
    </r>
  </si>
  <si>
    <r>
      <rPr>
        <vertAlign val="superscript"/>
        <sz val="8"/>
        <rFont val="Arial"/>
        <family val="2"/>
      </rPr>
      <t>1</t>
    </r>
    <r>
      <rPr>
        <sz val="8"/>
        <rFont val="Arial"/>
        <family val="2"/>
      </rPr>
      <t xml:space="preserve"> Percent oil and protein (by weight) determined by low-field </t>
    </r>
    <r>
      <rPr>
        <vertAlign val="superscript"/>
        <sz val="8"/>
        <rFont val="Arial"/>
        <family val="2"/>
      </rPr>
      <t>1</t>
    </r>
    <r>
      <rPr>
        <sz val="8"/>
        <rFont val="Arial"/>
        <family val="2"/>
      </rPr>
      <t>H time-domain nuclear magnetic resonance (TD-NMR) methodology (Horn, et al, 2011, J Am Oil Chem Soc, 88: 1521-1529)</t>
    </r>
  </si>
  <si>
    <r>
      <rPr>
        <vertAlign val="superscript"/>
        <sz val="8"/>
        <rFont val="Arial"/>
        <family val="2"/>
      </rPr>
      <t>1</t>
    </r>
    <r>
      <rPr>
        <sz val="8"/>
        <rFont val="Arial"/>
        <family val="2"/>
      </rPr>
      <t xml:space="preserve"> Due to missing lint percent values, lint yield was calculated using the trial average (10 locations) for lint percent at this location.</t>
    </r>
  </si>
  <si>
    <r>
      <t>Table 14. Means for percentage wilted plants in a Verticillium infested soil</t>
    </r>
    <r>
      <rPr>
        <vertAlign val="superscript"/>
        <sz val="8"/>
        <rFont val="Arial"/>
        <family val="2"/>
      </rPr>
      <t>1</t>
    </r>
    <r>
      <rPr>
        <sz val="8"/>
        <rFont val="Arial"/>
        <family val="2"/>
      </rPr>
      <t xml:space="preserve"> for entries in the 2020 RBTN conducted at Halfway, Texas.  (Cooperator:Jane Dever)</t>
    </r>
  </si>
  <si>
    <r>
      <t>DP 348RF Pima (High FOV-4 Tolerance)</t>
    </r>
    <r>
      <rPr>
        <vertAlign val="superscript"/>
        <sz val="8"/>
        <rFont val="Arial"/>
        <family val="2"/>
      </rPr>
      <t>2</t>
    </r>
  </si>
  <si>
    <r>
      <t>DP 340 Pima CK (Low FOV-4 Tolerance)</t>
    </r>
    <r>
      <rPr>
        <vertAlign val="superscript"/>
        <sz val="8"/>
        <rFont val="Arial"/>
        <family val="2"/>
      </rPr>
      <t>2</t>
    </r>
  </si>
  <si>
    <r>
      <rPr>
        <vertAlign val="superscript"/>
        <sz val="8"/>
        <color theme="1"/>
        <rFont val="Arial"/>
        <family val="2"/>
      </rPr>
      <t>3</t>
    </r>
    <r>
      <rPr>
        <sz val="8"/>
        <color theme="1"/>
        <rFont val="Arial"/>
        <family val="2"/>
      </rPr>
      <t xml:space="preserve"> Following an initial stand count, subsequent stand counts were recorded at 30d and 60d after planting. Plant survivial was calculated as (final stand count / initial stand count) x 100, and then assigned a plant survival rating based on the following ratings: 1= 0%, 2= 1-10%, 3= 21-30%, 4= 31-40%, 5= 41-50%, 6= 51-60%, 7= 61-70%, 8= 71-80%, 9= 81-90%, 10= 91-100%. Based upon response to FOV4 (severe stand loss), none of the RBTN entries qualified for a second year of screening. </t>
    </r>
  </si>
  <si>
    <r>
      <rPr>
        <vertAlign val="superscript"/>
        <sz val="8"/>
        <rFont val="Arial"/>
        <family val="2"/>
      </rPr>
      <t>2</t>
    </r>
    <r>
      <rPr>
        <sz val="8"/>
        <rFont val="Arial"/>
        <family val="2"/>
      </rPr>
      <t xml:space="preserve"> Percentage of plants exhibiting symptoms of Verticillium wilt within a 29ft plot = (number wilted plants / total number plants) x 100. </t>
    </r>
  </si>
  <si>
    <r>
      <rPr>
        <vertAlign val="superscript"/>
        <sz val="8"/>
        <rFont val="Arial"/>
        <family val="2"/>
      </rPr>
      <t>2</t>
    </r>
    <r>
      <rPr>
        <sz val="8"/>
        <rFont val="Arial"/>
        <family val="2"/>
      </rPr>
      <t xml:space="preserve"> Lint Yield Percent of Potential = (lint yield worm infested / lint yield worm control) x 100.</t>
    </r>
  </si>
  <si>
    <t>cm</t>
  </si>
  <si>
    <t>no.</t>
  </si>
  <si>
    <t>mil.</t>
  </si>
  <si>
    <t>LSD0.10</t>
  </si>
  <si>
    <t>C.V.(%)</t>
  </si>
  <si>
    <t>Leaf</t>
  </si>
  <si>
    <t>Stem</t>
  </si>
  <si>
    <t>Bract</t>
  </si>
  <si>
    <t>%sus</t>
  </si>
  <si>
    <t>Damaged</t>
  </si>
  <si>
    <t>Bacterial</t>
  </si>
  <si>
    <r>
      <t>pubescence</t>
    </r>
    <r>
      <rPr>
        <b/>
        <vertAlign val="superscript"/>
        <sz val="8"/>
        <rFont val="Arial"/>
        <family val="2"/>
      </rPr>
      <t>2</t>
    </r>
  </si>
  <si>
    <r>
      <t>trichomes</t>
    </r>
    <r>
      <rPr>
        <b/>
        <vertAlign val="superscript"/>
        <sz val="8"/>
        <rFont val="Arial"/>
        <family val="2"/>
      </rPr>
      <t>3</t>
    </r>
  </si>
  <si>
    <r>
      <t>flowers</t>
    </r>
    <r>
      <rPr>
        <b/>
        <vertAlign val="superscript"/>
        <sz val="8"/>
        <rFont val="Arial"/>
        <family val="2"/>
      </rPr>
      <t>4</t>
    </r>
  </si>
  <si>
    <r>
      <t>blight</t>
    </r>
    <r>
      <rPr>
        <b/>
        <vertAlign val="superscript"/>
        <sz val="8"/>
        <rFont val="Arial"/>
        <family val="2"/>
      </rPr>
      <t>5</t>
    </r>
  </si>
  <si>
    <t>rate</t>
  </si>
  <si>
    <t>LSD (0.10)</t>
  </si>
  <si>
    <r>
      <rPr>
        <vertAlign val="superscript"/>
        <sz val="8"/>
        <rFont val="Arial"/>
        <family val="2"/>
      </rPr>
      <t>2</t>
    </r>
    <r>
      <rPr>
        <sz val="8"/>
        <rFont val="Arial"/>
        <family val="2"/>
      </rPr>
      <t xml:space="preserve"> Leaf and stem pubescence rated at Keiser irrigated test (6 plants per plots, 6 reps) using scale of 1 (smooth leaf) to 9 (pilose, very hairy).</t>
    </r>
  </si>
  <si>
    <r>
      <rPr>
        <vertAlign val="superscript"/>
        <sz val="8"/>
        <rFont val="Arial"/>
        <family val="2"/>
      </rPr>
      <t>3</t>
    </r>
    <r>
      <rPr>
        <sz val="8"/>
        <rFont val="Arial"/>
        <family val="2"/>
      </rPr>
      <t xml:space="preserve"> Marginal trichome density of bracts determined on 6 bracts/plot (4 reps) at Keiser irrigated test.</t>
    </r>
  </si>
  <si>
    <r>
      <rPr>
        <vertAlign val="superscript"/>
        <sz val="8"/>
        <rFont val="Arial"/>
        <family val="2"/>
      </rPr>
      <t>1</t>
    </r>
    <r>
      <rPr>
        <sz val="8"/>
        <rFont val="Arial"/>
        <family val="2"/>
      </rPr>
      <t xml:space="preserve"> Planted May 20, harvested Oct 9, 2020 on a Sharkey clay soil in northeast Arkansas. </t>
    </r>
  </si>
  <si>
    <r>
      <rPr>
        <vertAlign val="superscript"/>
        <sz val="8"/>
        <rFont val="Arial"/>
        <family val="2"/>
      </rPr>
      <t>4</t>
    </r>
    <r>
      <rPr>
        <sz val="8"/>
        <rFont val="Arial"/>
        <family val="2"/>
      </rPr>
      <t xml:space="preserve"> Response to tarnished plant bug populations was evaluated in separate test (managed for high TPB populations) at Keiser by examining white flowers (6 flowers/plot/day for 6 days) for presence of anther damage.  Plots were 1-row, replicated 8 times and planted May 29.   </t>
    </r>
  </si>
  <si>
    <r>
      <rPr>
        <vertAlign val="superscript"/>
        <sz val="8"/>
        <rFont val="Arial"/>
        <family val="2"/>
      </rPr>
      <t>5</t>
    </r>
    <r>
      <rPr>
        <sz val="8"/>
        <rFont val="Arial"/>
        <family val="2"/>
      </rPr>
      <t xml:space="preserve"> Varieties/breeding lines were planted in flats (3 replications, 10 seed/plot) in greenhouse, and scratch inoculated with Xanthomonas citri pv. malvacearum. The inoculum was obtained from naturally infected leaves collected at the 2019 Keiser location. Scatches were examined for water-soaking, and % of susceptible plants were determined.  </t>
    </r>
  </si>
  <si>
    <r>
      <rPr>
        <vertAlign val="superscript"/>
        <sz val="8"/>
        <rFont val="Arial"/>
        <family val="2"/>
      </rPr>
      <t>2</t>
    </r>
    <r>
      <rPr>
        <sz val="8"/>
        <rFont val="Arial"/>
        <family val="2"/>
      </rPr>
      <t xml:space="preserve"> Estimated number of fiber per seed produced = (LI/100) / ((UHM(UI/100))*(Mic/1000000)).</t>
    </r>
  </si>
  <si>
    <r>
      <t>Frego (TPB Susceptible)</t>
    </r>
    <r>
      <rPr>
        <vertAlign val="superscript"/>
        <sz val="8"/>
        <rFont val="Arial"/>
        <family val="2"/>
      </rPr>
      <t>6</t>
    </r>
    <r>
      <rPr>
        <sz val="8"/>
        <rFont val="Arial"/>
        <family val="2"/>
      </rPr>
      <t xml:space="preserve"> </t>
    </r>
  </si>
  <si>
    <r>
      <rPr>
        <vertAlign val="superscript"/>
        <sz val="8"/>
        <rFont val="Arial"/>
        <family val="2"/>
      </rPr>
      <t>6</t>
    </r>
    <r>
      <rPr>
        <sz val="8"/>
        <rFont val="Arial"/>
        <family val="2"/>
      </rPr>
      <t xml:space="preserve"> Ark 0628fgRF (frego bract, Round-up Flex breeding line) was included as tarnished plant bug (TPB) susceptible check. </t>
    </r>
  </si>
  <si>
    <t>Open
Bolls</t>
  </si>
  <si>
    <t>Seed per
 acre</t>
  </si>
  <si>
    <r>
      <t>Fibers
per seed</t>
    </r>
    <r>
      <rPr>
        <b/>
        <vertAlign val="superscript"/>
        <sz val="8"/>
        <rFont val="Arial"/>
        <family val="2"/>
      </rPr>
      <t>2</t>
    </r>
  </si>
  <si>
    <r>
      <t>Fiber
density</t>
    </r>
    <r>
      <rPr>
        <b/>
        <vertAlign val="superscript"/>
        <sz val="8"/>
        <rFont val="Arial"/>
        <family val="2"/>
      </rPr>
      <t>3</t>
    </r>
  </si>
  <si>
    <t>Plant
height</t>
  </si>
  <si>
    <r>
      <t>Table 16. Leaf pubescence, bract trichomes, tarnished plant bug flower damage, and susceptibility to bacterial blight for entries in the 2020 RBTN at Keiser, Arkansas (Cooperator: Fred Bourland)</t>
    </r>
    <r>
      <rPr>
        <vertAlign val="superscript"/>
        <sz val="8"/>
        <rFont val="Arial"/>
        <family val="2"/>
      </rPr>
      <t>1</t>
    </r>
    <r>
      <rPr>
        <sz val="8"/>
        <rFont val="Arial"/>
        <family val="2"/>
      </rPr>
      <t>.</t>
    </r>
  </si>
  <si>
    <r>
      <rPr>
        <vertAlign val="superscript"/>
        <sz val="8"/>
        <rFont val="Arial"/>
        <family val="2"/>
      </rPr>
      <t>1</t>
    </r>
    <r>
      <rPr>
        <sz val="8"/>
        <rFont val="Arial"/>
        <family val="2"/>
      </rPr>
      <t xml:space="preserve"> Planted May 20</t>
    </r>
    <r>
      <rPr>
        <sz val="8"/>
        <rFont val="Arial"/>
        <family val="2"/>
      </rPr>
      <t xml:space="preserve"> and harvested Oct 6, 2020 on a Sharkey clay soil in northeast Arkansas. </t>
    </r>
  </si>
  <si>
    <r>
      <rPr>
        <vertAlign val="superscript"/>
        <sz val="8"/>
        <rFont val="Arial"/>
        <family val="2"/>
      </rPr>
      <t>3</t>
    </r>
    <r>
      <rPr>
        <sz val="8"/>
        <rFont val="Arial"/>
        <family val="2"/>
      </rPr>
      <t xml:space="preserve"> Fiber density (Fden) estimated as number of fibers per square mm.  Fden = fibers per seed / (35.74 + (6.59*SI))</t>
    </r>
  </si>
  <si>
    <r>
      <t>Table 17.  Plant height, open bolls, seed per acre, fibers per seed, and fiber density for entries in the 2020 RBTN at Keiser</t>
    </r>
    <r>
      <rPr>
        <vertAlign val="superscript"/>
        <sz val="8"/>
        <rFont val="Arial"/>
        <family val="2"/>
      </rPr>
      <t>1</t>
    </r>
    <r>
      <rPr>
        <sz val="8"/>
        <rFont val="Arial"/>
        <family val="2"/>
      </rPr>
      <t>, Arkansas (Cooperator: Fred Bourland)</t>
    </r>
    <r>
      <rPr>
        <sz val="8"/>
        <rFont val="Arial"/>
        <family val="2"/>
      </rPr>
      <t>.</t>
    </r>
  </si>
  <si>
    <t>Table 18. Means for percentage of potential lint yield for entries grown in worm infested and non-infested plots in the 2020 RBTN conducted at Mississippi State (USDA), Mississippi. (Cooperator: Jack McCarty)</t>
  </si>
  <si>
    <r>
      <t>O&amp;A-375 Pima (Moderate FOV-4 Tolerance)</t>
    </r>
    <r>
      <rPr>
        <vertAlign val="superscript"/>
        <sz val="8"/>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</si>
</sst>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
  </numFmts>
  <fonts count="21" x14ac:knownFonts="1">
    <font>
      <sz val="8"/>
      <color theme="1"/>
      <name val="Arial"/>
      <family val="2"/>
    </font>
    <font>
      <sz val="10"/>
      <name val="MS Sans Serif"/>
    </font>
    <font>
      <sz val="8"/>
      <name val="Arial"/>
      <family val="2"/>
    </font>
    <font>
      <vertAlign val="superscript"/>
      <sz val="8"/>
      <name val="Arial"/>
      <family val="2"/>
    </font>
    <font>
      <sz val="10"/>
      <name val="Arial"/>
      <family val="2"/>
    </font>
    <font>
      <b/>
      <sz val="8"/>
      <name val="Arial"/>
      <family val="2"/>
    </font>
    <font>
      <b/>
      <vertAlign val="superscript"/>
      <sz val="8"/>
      <name val="Arial"/>
      <family val="2"/>
    </font>
    <font>
      <b/>
      <sz val="10"/>
      <name val="Arial"/>
      <family val="2"/>
    </font>
    <font>
      <sz val="11"/>
      <color theme="1"/>
      <name val="Calibri"/>
      <family val="2"/>
      <scheme val="minor"/>
    </font>
    <font>
      <b/>
      <sz val="8"/>
      <color theme="1"/>
      <name val="Arial"/>
      <family val="2"/>
    </font>
    <font>
      <sz val="10"/>
      <name val="MS Sans Serif"/>
      <family val="2"/>
    </font>
    <font>
      <b/>
      <sz val="8"/>
      <name val="Calibri"/>
      <family val="2"/>
    </font>
    <font>
      <sz val="11"/>
      <color theme="1"/>
      <name val="Arial"/>
      <family val="2"/>
    </font>
    <font>
      <sz val="8"/>
      <color theme="1"/>
      <name val="Arial"/>
      <family val="2"/>
    </font>
    <font>
      <sz val="11"/>
      <name val="Calibri"/>
      <family val="2"/>
      <scheme val="minor"/>
    </font>
    <font>
      <b/>
      <vertAlign val="superscript"/>
      <sz val="8"/>
      <color theme="1"/>
      <name val="Arial"/>
      <family val="2"/>
    </font>
    <font>
      <sz val="8"/>
      <color rgb="FF000000"/>
      <name val="Arial"/>
      <family val="2"/>
    </font>
    <font>
      <sz val="10"/>
      <color theme="1"/>
      <name val="Arial"/>
      <family val="2"/>
    </font>
    <font>
      <sz val="12"/>
      <color theme="1"/>
      <name val="Calibri"/>
      <family val="2"/>
      <scheme val="minor"/>
    </font>
    <font>
      <vertAlign val="superscript"/>
      <sz val="8"/>
      <color theme="1"/>
      <name val="Arial"/>
      <family val="2"/>
    </font>
    <font>
      <sz val="10"/>
      <name val="Arial"/>
    </font>
  </fonts>
  <fills count="2">
    <fill>
      <patternFill patternType="none"/>
    </fill>
    <fill>
      <patternFill patternType="gray125"/>
    </fill>
  </fills>
  <borders count="45">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s>
  <cellStyleXfs count="19">
    <xf numFmtId="0" fontId="0" fillId="0" borderId="0"/>
    <xf numFmtId="0" fontId="1" fillId="0" borderId="0"/>
    <xf numFmtId="0" fontId="1" fillId="0" borderId="0"/>
    <xf numFmtId="0" fontId="8" fillId="0" borderId="0"/>
    <xf numFmtId="0" fontId="10" fillId="0" borderId="0"/>
    <xf numFmtId="0" fontId="1" fillId="0" borderId="0"/>
    <xf numFmtId="0" fontId="8" fillId="0" borderId="0"/>
    <xf numFmtId="0" fontId="4" fillId="0" borderId="0"/>
    <xf numFmtId="0" fontId="10" fillId="0" borderId="0"/>
    <xf numFmtId="0" fontId="18" fillId="0" borderId="0"/>
    <xf numFmtId="9" fontId="18" fillId="0" borderId="0" applyFont="0" applyFill="0" applyBorder="0" applyAlignment="0" applyProtection="0"/>
    <xf numFmtId="0" fontId="1" fillId="0" borderId="0"/>
    <xf numFmtId="0" fontId="10" fillId="0" borderId="0"/>
    <xf numFmtId="0" fontId="1" fillId="0" borderId="0"/>
    <xf numFmtId="0" fontId="2" fillId="0" borderId="0"/>
    <xf numFmtId="0" fontId="20" fillId="0" borderId="0"/>
    <xf numFmtId="0" fontId="4" fillId="0" borderId="0"/>
    <xf numFmtId="0" fontId="4" fillId="0" borderId="0"/>
    <xf numFmtId="0" fontId="8" fillId="0" borderId="0"/>
  </cellStyleXfs>
  <cellXfs count="323">
    <xf numFmtId="0" fontId="0" fillId="0" borderId="0" xfId="0"/>
    <xf numFmtId="0" fontId="2" fillId="0" borderId="0" xfId="1" applyFont="1" applyBorder="1"/>
    <xf numFmtId="0" fontId="2" fillId="0" borderId="0" xfId="1" applyFont="1" applyFill="1" applyBorder="1" applyAlignment="1">
      <alignment horizontal="left"/>
    </xf>
    <xf numFmtId="0" fontId="2" fillId="0" borderId="0" xfId="1" applyFont="1" applyBorder="1" applyAlignment="1">
      <alignment horizontal="left"/>
    </xf>
    <xf numFmtId="0" fontId="2" fillId="0" borderId="0" xfId="1" applyFont="1" applyBorder="1" applyAlignment="1">
      <alignment horizontal="center"/>
    </xf>
    <xf numFmtId="0" fontId="4" fillId="0" borderId="0" xfId="1" applyFont="1" applyBorder="1"/>
    <xf numFmtId="0" fontId="1" fillId="0" borderId="0" xfId="1" applyBorder="1"/>
    <xf numFmtId="0" fontId="2" fillId="0" borderId="0" xfId="1" applyFont="1"/>
    <xf numFmtId="0" fontId="5" fillId="0" borderId="6" xfId="1" applyFont="1" applyFill="1" applyBorder="1" applyAlignment="1">
      <alignment horizontal="center" vertical="center" wrapText="1"/>
    </xf>
    <xf numFmtId="0" fontId="4" fillId="0" borderId="0" xfId="1" applyFont="1"/>
    <xf numFmtId="0" fontId="1" fillId="0" borderId="0" xfId="1"/>
    <xf numFmtId="0" fontId="2" fillId="0" borderId="0" xfId="1" applyFont="1" applyAlignment="1">
      <alignment horizontal="center"/>
    </xf>
    <xf numFmtId="0" fontId="2" fillId="0" borderId="7" xfId="1" quotePrefix="1" applyFont="1" applyFill="1" applyBorder="1" applyAlignment="1">
      <alignment horizontal="center"/>
    </xf>
    <xf numFmtId="2" fontId="2" fillId="0" borderId="8" xfId="1" quotePrefix="1" applyNumberFormat="1" applyFont="1" applyFill="1" applyBorder="1" applyAlignment="1">
      <alignment horizontal="center"/>
    </xf>
    <xf numFmtId="2" fontId="2" fillId="0" borderId="9" xfId="1" quotePrefix="1" applyNumberFormat="1" applyFont="1" applyFill="1" applyBorder="1" applyAlignment="1">
      <alignment horizontal="center"/>
    </xf>
    <xf numFmtId="0" fontId="2" fillId="0" borderId="10" xfId="1" quotePrefix="1" applyFont="1" applyFill="1" applyBorder="1" applyAlignment="1">
      <alignment horizontal="center"/>
    </xf>
    <xf numFmtId="2" fontId="2" fillId="0" borderId="11" xfId="1" quotePrefix="1" applyNumberFormat="1" applyFont="1" applyFill="1" applyBorder="1" applyAlignment="1">
      <alignment horizontal="center"/>
    </xf>
    <xf numFmtId="2" fontId="2" fillId="0" borderId="12" xfId="1" quotePrefix="1" applyNumberFormat="1" applyFont="1" applyFill="1" applyBorder="1" applyAlignment="1">
      <alignment horizontal="center"/>
    </xf>
    <xf numFmtId="0" fontId="2" fillId="0" borderId="0" xfId="1" applyFont="1" applyFill="1" applyAlignment="1">
      <alignment horizontal="center"/>
    </xf>
    <xf numFmtId="0" fontId="4" fillId="0" borderId="0" xfId="1" applyFont="1" applyFill="1"/>
    <xf numFmtId="0" fontId="2" fillId="0" borderId="0" xfId="1" applyFont="1" applyFill="1"/>
    <xf numFmtId="0" fontId="1" fillId="0" borderId="0" xfId="1" applyFill="1"/>
    <xf numFmtId="1" fontId="2" fillId="0" borderId="11" xfId="1" quotePrefix="1" applyNumberFormat="1" applyFont="1" applyFill="1" applyBorder="1" applyAlignment="1">
      <alignment horizontal="center"/>
    </xf>
    <xf numFmtId="0" fontId="5" fillId="0" borderId="7" xfId="1" applyFont="1" applyBorder="1" applyAlignment="1">
      <alignment horizontal="center"/>
    </xf>
    <xf numFmtId="1" fontId="2" fillId="0" borderId="8" xfId="1" applyNumberFormat="1" applyFont="1" applyFill="1" applyBorder="1" applyAlignment="1">
      <alignment horizontal="center"/>
    </xf>
    <xf numFmtId="2" fontId="2" fillId="0" borderId="8" xfId="1" applyNumberFormat="1" applyFont="1" applyFill="1" applyBorder="1" applyAlignment="1">
      <alignment horizontal="center"/>
    </xf>
    <xf numFmtId="2" fontId="2" fillId="0" borderId="9" xfId="1" applyNumberFormat="1" applyFont="1" applyFill="1" applyBorder="1" applyAlignment="1">
      <alignment horizontal="center"/>
    </xf>
    <xf numFmtId="0" fontId="5" fillId="0" borderId="10" xfId="2" applyFont="1" applyBorder="1" applyAlignment="1">
      <alignment horizontal="center"/>
    </xf>
    <xf numFmtId="1" fontId="2" fillId="0" borderId="11" xfId="1" applyNumberFormat="1" applyFont="1" applyFill="1" applyBorder="1" applyAlignment="1">
      <alignment horizontal="center"/>
    </xf>
    <xf numFmtId="2" fontId="2" fillId="0" borderId="11" xfId="1" applyNumberFormat="1" applyFont="1" applyFill="1" applyBorder="1" applyAlignment="1">
      <alignment horizontal="center"/>
    </xf>
    <xf numFmtId="2" fontId="2" fillId="0" borderId="12" xfId="1" applyNumberFormat="1" applyFont="1" applyFill="1" applyBorder="1" applyAlignment="1">
      <alignment horizontal="center"/>
    </xf>
    <xf numFmtId="164" fontId="5" fillId="0" borderId="10" xfId="2" applyNumberFormat="1" applyFont="1" applyBorder="1" applyAlignment="1">
      <alignment horizontal="center"/>
    </xf>
    <xf numFmtId="164" fontId="2" fillId="0" borderId="11" xfId="2" applyNumberFormat="1" applyFont="1" applyFill="1" applyBorder="1" applyAlignment="1">
      <alignment horizontal="center"/>
    </xf>
    <xf numFmtId="164" fontId="2" fillId="0" borderId="12" xfId="2" applyNumberFormat="1" applyFont="1" applyFill="1" applyBorder="1" applyAlignment="1">
      <alignment horizontal="center"/>
    </xf>
    <xf numFmtId="0" fontId="5" fillId="0" borderId="10" xfId="1" applyFont="1" applyBorder="1" applyAlignment="1">
      <alignment horizontal="center"/>
    </xf>
    <xf numFmtId="1" fontId="5" fillId="0" borderId="13" xfId="1" applyNumberFormat="1" applyFont="1" applyBorder="1" applyAlignment="1">
      <alignment horizontal="center"/>
    </xf>
    <xf numFmtId="0" fontId="2" fillId="0" borderId="14" xfId="1" applyFont="1" applyFill="1" applyBorder="1" applyAlignment="1">
      <alignment horizontal="center"/>
    </xf>
    <xf numFmtId="0" fontId="2" fillId="0" borderId="15" xfId="1" applyFont="1" applyFill="1" applyBorder="1" applyAlignment="1">
      <alignment horizontal="center"/>
    </xf>
    <xf numFmtId="0" fontId="2" fillId="0" borderId="0" xfId="1" applyFont="1" applyFill="1" applyBorder="1" applyAlignment="1">
      <alignment horizontal="center"/>
    </xf>
    <xf numFmtId="1" fontId="2" fillId="0" borderId="0" xfId="1" applyNumberFormat="1" applyFont="1" applyFill="1" applyBorder="1" applyAlignment="1">
      <alignment horizontal="left" vertical="center"/>
    </xf>
    <xf numFmtId="0" fontId="8" fillId="0" borderId="0" xfId="3" applyAlignment="1">
      <alignment vertical="center"/>
    </xf>
    <xf numFmtId="1" fontId="3" fillId="0" borderId="0" xfId="1" applyNumberFormat="1" applyFont="1" applyFill="1" applyBorder="1" applyAlignment="1">
      <alignment horizontal="left" vertical="center"/>
    </xf>
    <xf numFmtId="2" fontId="0" fillId="0" borderId="11" xfId="0" applyNumberFormat="1" applyBorder="1" applyAlignment="1">
      <alignment horizontal="center"/>
    </xf>
    <xf numFmtId="2" fontId="0" fillId="0" borderId="16" xfId="0" applyNumberFormat="1" applyBorder="1" applyAlignment="1">
      <alignment horizontal="center"/>
    </xf>
    <xf numFmtId="0" fontId="5" fillId="0" borderId="17" xfId="1" applyFont="1" applyFill="1" applyBorder="1" applyAlignment="1">
      <alignment horizontal="center" vertical="center" wrapText="1"/>
    </xf>
    <xf numFmtId="1" fontId="5" fillId="0" borderId="8" xfId="1" quotePrefix="1" applyNumberFormat="1" applyFont="1" applyFill="1" applyBorder="1" applyAlignment="1">
      <alignment horizontal="center"/>
    </xf>
    <xf numFmtId="1" fontId="5" fillId="0" borderId="11" xfId="1" quotePrefix="1" applyNumberFormat="1" applyFont="1" applyFill="1" applyBorder="1" applyAlignment="1">
      <alignment horizontal="center"/>
    </xf>
    <xf numFmtId="2" fontId="5" fillId="0" borderId="8" xfId="1" quotePrefix="1" applyNumberFormat="1" applyFont="1" applyFill="1" applyBorder="1" applyAlignment="1">
      <alignment horizontal="center"/>
    </xf>
    <xf numFmtId="2" fontId="5" fillId="0" borderId="11" xfId="1" quotePrefix="1" applyNumberFormat="1" applyFont="1" applyFill="1" applyBorder="1" applyAlignment="1">
      <alignment horizontal="center"/>
    </xf>
    <xf numFmtId="2" fontId="9" fillId="0" borderId="11" xfId="0" applyNumberFormat="1" applyFont="1" applyBorder="1" applyAlignment="1">
      <alignment horizontal="center"/>
    </xf>
    <xf numFmtId="2" fontId="5" fillId="0" borderId="12" xfId="1" quotePrefix="1" applyNumberFormat="1" applyFont="1" applyFill="1" applyBorder="1" applyAlignment="1">
      <alignment horizontal="center"/>
    </xf>
    <xf numFmtId="0" fontId="10" fillId="0" borderId="0" xfId="1" applyFont="1"/>
    <xf numFmtId="0" fontId="5" fillId="0" borderId="17" xfId="1" applyFont="1" applyFill="1" applyBorder="1" applyAlignment="1">
      <alignment horizontal="center" wrapText="1"/>
    </xf>
    <xf numFmtId="0" fontId="5" fillId="0" borderId="17" xfId="1" applyFont="1" applyFill="1" applyBorder="1" applyAlignment="1">
      <alignment horizontal="center"/>
    </xf>
    <xf numFmtId="0" fontId="2" fillId="0" borderId="26" xfId="1" quotePrefix="1" applyNumberFormat="1" applyFont="1" applyFill="1" applyBorder="1" applyAlignment="1">
      <alignment horizontal="center"/>
    </xf>
    <xf numFmtId="1" fontId="2" fillId="0" borderId="11" xfId="4" applyNumberFormat="1" applyFont="1" applyFill="1" applyBorder="1" applyAlignment="1">
      <alignment horizontal="center"/>
    </xf>
    <xf numFmtId="1" fontId="2" fillId="0" borderId="16" xfId="4" quotePrefix="1" applyNumberFormat="1" applyFont="1" applyFill="1" applyBorder="1" applyAlignment="1">
      <alignment horizontal="center"/>
    </xf>
    <xf numFmtId="1" fontId="2" fillId="0" borderId="16" xfId="1" quotePrefix="1" applyNumberFormat="1" applyFont="1" applyFill="1" applyBorder="1" applyAlignment="1">
      <alignment horizontal="center"/>
    </xf>
    <xf numFmtId="1" fontId="2" fillId="0" borderId="27" xfId="4" quotePrefix="1" applyNumberFormat="1" applyFont="1" applyFill="1" applyBorder="1" applyAlignment="1">
      <alignment horizontal="center"/>
    </xf>
    <xf numFmtId="0" fontId="2" fillId="0" borderId="10" xfId="1" quotePrefix="1" applyNumberFormat="1" applyFont="1" applyFill="1" applyBorder="1" applyAlignment="1">
      <alignment horizontal="center"/>
    </xf>
    <xf numFmtId="1" fontId="2" fillId="0" borderId="11" xfId="4" quotePrefix="1" applyNumberFormat="1" applyFont="1" applyFill="1" applyBorder="1" applyAlignment="1">
      <alignment horizontal="center"/>
    </xf>
    <xf numFmtId="1" fontId="2" fillId="0" borderId="14" xfId="4" applyNumberFormat="1" applyFont="1" applyFill="1" applyBorder="1" applyAlignment="1">
      <alignment horizontal="center"/>
    </xf>
    <xf numFmtId="0" fontId="5" fillId="0" borderId="7" xfId="2" applyFont="1" applyBorder="1" applyAlignment="1">
      <alignment horizontal="center"/>
    </xf>
    <xf numFmtId="1" fontId="2" fillId="0" borderId="8" xfId="4" applyNumberFormat="1" applyFont="1" applyFill="1" applyBorder="1" applyAlignment="1">
      <alignment horizontal="center"/>
    </xf>
    <xf numFmtId="1" fontId="2" fillId="0" borderId="9" xfId="1" applyNumberFormat="1" applyFont="1" applyFill="1" applyBorder="1" applyAlignment="1">
      <alignment horizontal="center"/>
    </xf>
    <xf numFmtId="1" fontId="2" fillId="0" borderId="11" xfId="1" applyNumberFormat="1" applyFont="1" applyBorder="1" applyAlignment="1">
      <alignment horizontal="center"/>
    </xf>
    <xf numFmtId="0" fontId="2" fillId="0" borderId="11" xfId="1" applyFont="1" applyBorder="1" applyAlignment="1">
      <alignment horizontal="center"/>
    </xf>
    <xf numFmtId="0" fontId="2" fillId="0" borderId="12" xfId="1" applyFont="1" applyBorder="1" applyAlignment="1">
      <alignment horizontal="center"/>
    </xf>
    <xf numFmtId="164" fontId="2" fillId="0" borderId="11" xfId="1" applyNumberFormat="1" applyFont="1" applyFill="1" applyBorder="1" applyAlignment="1">
      <alignment horizontal="center"/>
    </xf>
    <xf numFmtId="2" fontId="2" fillId="0" borderId="11" xfId="1" applyNumberFormat="1" applyFont="1" applyBorder="1" applyAlignment="1">
      <alignment horizontal="center"/>
    </xf>
    <xf numFmtId="0" fontId="5" fillId="0" borderId="0" xfId="1" applyFont="1" applyAlignment="1">
      <alignment horizontal="center"/>
    </xf>
    <xf numFmtId="1" fontId="5" fillId="0" borderId="13" xfId="2" applyNumberFormat="1" applyFont="1" applyBorder="1" applyAlignment="1">
      <alignment horizontal="center"/>
    </xf>
    <xf numFmtId="0" fontId="2" fillId="0" borderId="14" xfId="1" applyFont="1" applyBorder="1" applyAlignment="1">
      <alignment horizontal="center"/>
    </xf>
    <xf numFmtId="0" fontId="2" fillId="0" borderId="15" xfId="1" applyFont="1" applyBorder="1" applyAlignment="1">
      <alignment horizontal="center"/>
    </xf>
    <xf numFmtId="0" fontId="2" fillId="0" borderId="0" xfId="5" applyFont="1"/>
    <xf numFmtId="1" fontId="3" fillId="0" borderId="0" xfId="3" applyNumberFormat="1" applyFont="1" applyBorder="1" applyAlignment="1">
      <alignment horizontal="left"/>
    </xf>
    <xf numFmtId="0" fontId="2" fillId="0" borderId="0" xfId="1" quotePrefix="1" applyNumberFormat="1" applyFont="1"/>
    <xf numFmtId="1" fontId="2" fillId="0" borderId="0" xfId="1" quotePrefix="1" applyNumberFormat="1" applyFont="1" applyAlignment="1">
      <alignment horizontal="center"/>
    </xf>
    <xf numFmtId="2" fontId="11" fillId="0" borderId="11" xfId="1" applyNumberFormat="1" applyFont="1" applyFill="1" applyBorder="1" applyAlignment="1">
      <alignment horizontal="center"/>
    </xf>
    <xf numFmtId="1" fontId="5" fillId="0" borderId="16" xfId="4" quotePrefix="1" applyNumberFormat="1" applyFont="1" applyFill="1" applyBorder="1" applyAlignment="1">
      <alignment horizontal="center"/>
    </xf>
    <xf numFmtId="1" fontId="5" fillId="0" borderId="16" xfId="1" quotePrefix="1" applyNumberFormat="1" applyFont="1" applyFill="1" applyBorder="1" applyAlignment="1">
      <alignment horizontal="center"/>
    </xf>
    <xf numFmtId="1" fontId="2" fillId="0" borderId="0" xfId="1" applyNumberFormat="1" applyFont="1" applyBorder="1" applyAlignment="1">
      <alignment horizontal="center"/>
    </xf>
    <xf numFmtId="2" fontId="2" fillId="0" borderId="28" xfId="1" quotePrefix="1" applyNumberFormat="1" applyFont="1" applyFill="1" applyBorder="1" applyAlignment="1">
      <alignment horizontal="center"/>
    </xf>
    <xf numFmtId="2" fontId="2" fillId="0" borderId="29" xfId="1" quotePrefix="1" applyNumberFormat="1" applyFont="1" applyFill="1" applyBorder="1" applyAlignment="1">
      <alignment horizontal="center"/>
    </xf>
    <xf numFmtId="2" fontId="2" fillId="0" borderId="30" xfId="1" quotePrefix="1" applyNumberFormat="1" applyFont="1" applyFill="1" applyBorder="1" applyAlignment="1">
      <alignment horizontal="center"/>
    </xf>
    <xf numFmtId="2" fontId="5" fillId="0" borderId="31" xfId="1" quotePrefix="1" applyNumberFormat="1" applyFont="1" applyFill="1" applyBorder="1" applyAlignment="1">
      <alignment horizontal="center"/>
    </xf>
    <xf numFmtId="2" fontId="2" fillId="0" borderId="31" xfId="1" quotePrefix="1" applyNumberFormat="1" applyFont="1" applyFill="1" applyBorder="1" applyAlignment="1">
      <alignment horizontal="center"/>
    </xf>
    <xf numFmtId="0" fontId="2" fillId="0" borderId="13" xfId="1" applyFont="1" applyBorder="1"/>
    <xf numFmtId="0" fontId="2" fillId="0" borderId="14" xfId="1" applyFont="1" applyBorder="1"/>
    <xf numFmtId="0" fontId="2" fillId="0" borderId="32" xfId="1" applyFont="1" applyBorder="1"/>
    <xf numFmtId="0" fontId="2" fillId="0" borderId="33" xfId="1" applyFont="1" applyBorder="1"/>
    <xf numFmtId="2" fontId="2" fillId="0" borderId="28" xfId="1" applyNumberFormat="1" applyFont="1" applyFill="1" applyBorder="1" applyAlignment="1">
      <alignment horizontal="center"/>
    </xf>
    <xf numFmtId="2" fontId="2" fillId="0" borderId="29" xfId="1" applyNumberFormat="1" applyFont="1" applyFill="1" applyBorder="1" applyAlignment="1">
      <alignment horizontal="center"/>
    </xf>
    <xf numFmtId="2" fontId="2" fillId="0" borderId="30" xfId="1" applyNumberFormat="1" applyFont="1" applyBorder="1" applyAlignment="1">
      <alignment horizontal="center"/>
    </xf>
    <xf numFmtId="2" fontId="2" fillId="0" borderId="31" xfId="1" applyNumberFormat="1" applyFont="1" applyBorder="1" applyAlignment="1">
      <alignment horizontal="center"/>
    </xf>
    <xf numFmtId="164" fontId="2" fillId="0" borderId="11" xfId="1" applyNumberFormat="1" applyFont="1" applyBorder="1" applyAlignment="1">
      <alignment horizontal="center"/>
    </xf>
    <xf numFmtId="164" fontId="2" fillId="0" borderId="30" xfId="1" applyNumberFormat="1" applyFont="1" applyFill="1" applyBorder="1" applyAlignment="1">
      <alignment horizontal="center"/>
    </xf>
    <xf numFmtId="2" fontId="2" fillId="0" borderId="31" xfId="1" applyNumberFormat="1" applyFont="1" applyFill="1" applyBorder="1" applyAlignment="1">
      <alignment horizontal="center"/>
    </xf>
    <xf numFmtId="0" fontId="2" fillId="0" borderId="32" xfId="1" applyFont="1" applyBorder="1" applyAlignment="1">
      <alignment horizontal="center"/>
    </xf>
    <xf numFmtId="0" fontId="2" fillId="0" borderId="33" xfId="1" applyFont="1" applyBorder="1" applyAlignment="1">
      <alignment horizontal="center"/>
    </xf>
    <xf numFmtId="0" fontId="5" fillId="0" borderId="0" xfId="1" applyFont="1"/>
    <xf numFmtId="0" fontId="1" fillId="0" borderId="0" xfId="1" applyFont="1"/>
    <xf numFmtId="2" fontId="5" fillId="0" borderId="28" xfId="1" quotePrefix="1" applyNumberFormat="1" applyFont="1" applyFill="1" applyBorder="1" applyAlignment="1">
      <alignment horizontal="center"/>
    </xf>
    <xf numFmtId="2" fontId="5" fillId="0" borderId="30" xfId="1" quotePrefix="1" applyNumberFormat="1" applyFont="1" applyFill="1" applyBorder="1" applyAlignment="1">
      <alignment horizontal="center"/>
    </xf>
    <xf numFmtId="0" fontId="2" fillId="0" borderId="26" xfId="1" quotePrefix="1" applyFont="1" applyFill="1" applyBorder="1" applyAlignment="1">
      <alignment horizontal="center"/>
    </xf>
    <xf numFmtId="2" fontId="2" fillId="0" borderId="16" xfId="1" quotePrefix="1" applyNumberFormat="1" applyFont="1" applyFill="1" applyBorder="1" applyAlignment="1">
      <alignment horizontal="center"/>
    </xf>
    <xf numFmtId="2" fontId="0" fillId="0" borderId="34" xfId="0" applyNumberFormat="1" applyBorder="1" applyAlignment="1">
      <alignment horizontal="center"/>
    </xf>
    <xf numFmtId="2" fontId="5" fillId="0" borderId="16" xfId="1" quotePrefix="1" applyNumberFormat="1" applyFont="1" applyFill="1" applyBorder="1" applyAlignment="1">
      <alignment horizontal="center"/>
    </xf>
    <xf numFmtId="2" fontId="5" fillId="0" borderId="27" xfId="1" quotePrefix="1" applyNumberFormat="1" applyFont="1" applyFill="1" applyBorder="1" applyAlignment="1">
      <alignment horizontal="center"/>
    </xf>
    <xf numFmtId="1" fontId="2" fillId="0" borderId="16" xfId="4" applyNumberFormat="1" applyFont="1" applyFill="1" applyBorder="1" applyAlignment="1">
      <alignment horizontal="center"/>
    </xf>
    <xf numFmtId="2" fontId="2" fillId="0" borderId="0" xfId="1" applyNumberFormat="1" applyFont="1" applyBorder="1" applyAlignment="1">
      <alignment horizontal="center"/>
    </xf>
    <xf numFmtId="2" fontId="2" fillId="0" borderId="12" xfId="1" applyNumberFormat="1" applyFont="1" applyBorder="1" applyAlignment="1">
      <alignment horizontal="center"/>
    </xf>
    <xf numFmtId="164" fontId="2" fillId="0" borderId="30" xfId="2" applyNumberFormat="1" applyFont="1" applyFill="1" applyBorder="1" applyAlignment="1">
      <alignment horizontal="center"/>
    </xf>
    <xf numFmtId="2" fontId="5" fillId="0" borderId="29" xfId="1" quotePrefix="1" applyNumberFormat="1" applyFont="1" applyFill="1" applyBorder="1" applyAlignment="1">
      <alignment horizontal="center"/>
    </xf>
    <xf numFmtId="0" fontId="2" fillId="0" borderId="15" xfId="1" applyFont="1" applyBorder="1"/>
    <xf numFmtId="2" fontId="5" fillId="0" borderId="9" xfId="1" quotePrefix="1" applyNumberFormat="1" applyFont="1" applyFill="1" applyBorder="1" applyAlignment="1">
      <alignment horizontal="center"/>
    </xf>
    <xf numFmtId="164" fontId="2" fillId="0" borderId="12" xfId="1" applyNumberFormat="1" applyFont="1" applyFill="1" applyBorder="1" applyAlignment="1">
      <alignment horizontal="center"/>
    </xf>
    <xf numFmtId="2" fontId="5" fillId="0" borderId="11" xfId="1" applyNumberFormat="1" applyFont="1" applyFill="1" applyBorder="1" applyAlignment="1">
      <alignment horizontal="center"/>
    </xf>
    <xf numFmtId="0" fontId="0" fillId="0" borderId="0" xfId="0" applyFont="1"/>
    <xf numFmtId="0" fontId="2" fillId="0" borderId="20" xfId="7" applyFont="1" applyFill="1" applyBorder="1" applyAlignment="1">
      <alignment horizontal="center"/>
    </xf>
    <xf numFmtId="0" fontId="2" fillId="0" borderId="22" xfId="7" applyFont="1" applyFill="1" applyBorder="1" applyAlignment="1">
      <alignment horizontal="center"/>
    </xf>
    <xf numFmtId="0" fontId="5" fillId="0" borderId="18" xfId="7" applyFont="1" applyFill="1" applyBorder="1" applyAlignment="1">
      <alignment horizontal="center"/>
    </xf>
    <xf numFmtId="0" fontId="2" fillId="0" borderId="26" xfId="7" applyFont="1" applyFill="1" applyBorder="1" applyAlignment="1">
      <alignment horizontal="center" vertical="center"/>
    </xf>
    <xf numFmtId="0" fontId="2" fillId="0" borderId="10" xfId="7" applyFont="1" applyFill="1" applyBorder="1" applyAlignment="1">
      <alignment horizontal="center" vertical="center"/>
    </xf>
    <xf numFmtId="0" fontId="9" fillId="0" borderId="7" xfId="7" applyFont="1" applyBorder="1" applyAlignment="1">
      <alignment horizontal="center" vertical="center"/>
    </xf>
    <xf numFmtId="0" fontId="9" fillId="0" borderId="13" xfId="7" applyFont="1" applyBorder="1" applyAlignment="1">
      <alignment horizontal="center" vertical="center"/>
    </xf>
    <xf numFmtId="0" fontId="17" fillId="0" borderId="0" xfId="0" applyFont="1"/>
    <xf numFmtId="0" fontId="5" fillId="0" borderId="10" xfId="7" applyFont="1" applyFill="1" applyBorder="1" applyAlignment="1">
      <alignment horizontal="center" vertical="center"/>
    </xf>
    <xf numFmtId="165" fontId="16" fillId="0" borderId="12" xfId="7" applyNumberFormat="1" applyFont="1" applyBorder="1" applyAlignment="1">
      <alignment horizontal="center" vertical="center"/>
    </xf>
    <xf numFmtId="165" fontId="13" fillId="0" borderId="9" xfId="7" applyNumberFormat="1" applyFont="1" applyBorder="1" applyAlignment="1">
      <alignment horizontal="center" vertical="center"/>
    </xf>
    <xf numFmtId="0" fontId="2" fillId="0" borderId="36" xfId="7" applyFont="1" applyFill="1" applyBorder="1" applyAlignment="1">
      <alignment horizontal="center" vertical="center"/>
    </xf>
    <xf numFmtId="1" fontId="16" fillId="0" borderId="37" xfId="7" applyNumberFormat="1" applyFont="1" applyBorder="1" applyAlignment="1">
      <alignment horizontal="center" vertical="center"/>
    </xf>
    <xf numFmtId="0" fontId="9" fillId="0" borderId="35" xfId="7" applyFont="1" applyBorder="1" applyAlignment="1">
      <alignment horizontal="center"/>
    </xf>
    <xf numFmtId="165" fontId="0" fillId="0" borderId="0" xfId="0" applyNumberFormat="1" applyFont="1"/>
    <xf numFmtId="0" fontId="2" fillId="0" borderId="7" xfId="7" applyFont="1" applyFill="1" applyBorder="1" applyAlignment="1">
      <alignment horizontal="center" vertical="center"/>
    </xf>
    <xf numFmtId="1" fontId="16" fillId="0" borderId="9" xfId="7" applyNumberFormat="1" applyFont="1" applyBorder="1" applyAlignment="1">
      <alignment horizontal="center" vertical="center"/>
    </xf>
    <xf numFmtId="1" fontId="16" fillId="0" borderId="12" xfId="7" applyNumberFormat="1" applyFont="1" applyBorder="1" applyAlignment="1">
      <alignment horizontal="center" vertical="center"/>
    </xf>
    <xf numFmtId="0" fontId="2" fillId="0" borderId="13" xfId="7" applyFont="1" applyFill="1" applyBorder="1" applyAlignment="1">
      <alignment horizontal="center" vertical="center"/>
    </xf>
    <xf numFmtId="1" fontId="16" fillId="0" borderId="15" xfId="7" applyNumberFormat="1" applyFont="1" applyBorder="1" applyAlignment="1">
      <alignment horizontal="center" vertical="center"/>
    </xf>
    <xf numFmtId="0" fontId="9" fillId="0" borderId="39" xfId="7" applyFont="1" applyBorder="1" applyAlignment="1">
      <alignment horizontal="center" vertical="center"/>
    </xf>
    <xf numFmtId="165" fontId="13" fillId="0" borderId="40" xfId="7" applyNumberFormat="1" applyFont="1" applyBorder="1" applyAlignment="1">
      <alignment horizontal="center" vertical="center"/>
    </xf>
    <xf numFmtId="166" fontId="2" fillId="0" borderId="12" xfId="7" applyNumberFormat="1" applyFont="1" applyBorder="1" applyAlignment="1">
      <alignment horizontal="center" vertical="center"/>
    </xf>
    <xf numFmtId="1" fontId="2" fillId="0" borderId="15" xfId="7" applyNumberFormat="1" applyFont="1" applyBorder="1" applyAlignment="1">
      <alignment horizontal="center" vertical="center"/>
    </xf>
    <xf numFmtId="165" fontId="16" fillId="0" borderId="27" xfId="7" applyNumberFormat="1" applyFont="1" applyBorder="1" applyAlignment="1">
      <alignment horizontal="center" vertical="center"/>
    </xf>
    <xf numFmtId="0" fontId="13" fillId="0" borderId="0" xfId="9" applyFont="1" applyAlignment="1">
      <alignment horizontal="center"/>
    </xf>
    <xf numFmtId="0" fontId="17" fillId="0" borderId="0" xfId="9" applyFont="1" applyAlignment="1">
      <alignment horizontal="center"/>
    </xf>
    <xf numFmtId="0" fontId="2" fillId="0" borderId="0" xfId="12" applyFont="1"/>
    <xf numFmtId="0" fontId="4" fillId="0" borderId="0" xfId="12" applyFont="1"/>
    <xf numFmtId="0" fontId="2" fillId="0" borderId="7" xfId="13" quotePrefix="1" applyFont="1" applyFill="1" applyBorder="1" applyAlignment="1">
      <alignment horizontal="center"/>
    </xf>
    <xf numFmtId="1" fontId="2" fillId="0" borderId="8" xfId="13" quotePrefix="1" applyNumberFormat="1" applyFont="1" applyFill="1" applyBorder="1" applyAlignment="1">
      <alignment horizontal="center"/>
    </xf>
    <xf numFmtId="0" fontId="2" fillId="0" borderId="10" xfId="13" quotePrefix="1" applyFont="1" applyFill="1" applyBorder="1" applyAlignment="1">
      <alignment horizontal="center"/>
    </xf>
    <xf numFmtId="1" fontId="2" fillId="0" borderId="11" xfId="13" quotePrefix="1" applyNumberFormat="1" applyFont="1" applyFill="1" applyBorder="1" applyAlignment="1">
      <alignment horizontal="center"/>
    </xf>
    <xf numFmtId="1" fontId="5" fillId="0" borderId="11" xfId="13" quotePrefix="1" applyNumberFormat="1" applyFont="1" applyFill="1" applyBorder="1" applyAlignment="1">
      <alignment horizontal="center"/>
    </xf>
    <xf numFmtId="0" fontId="2" fillId="0" borderId="36" xfId="13" applyFont="1" applyBorder="1"/>
    <xf numFmtId="0" fontId="2" fillId="0" borderId="43" xfId="13" applyFont="1" applyBorder="1"/>
    <xf numFmtId="165" fontId="2" fillId="0" borderId="37" xfId="13" applyNumberFormat="1" applyFont="1" applyBorder="1"/>
    <xf numFmtId="0" fontId="5" fillId="0" borderId="7" xfId="13" applyFont="1" applyBorder="1" applyAlignment="1">
      <alignment horizontal="center"/>
    </xf>
    <xf numFmtId="1" fontId="2" fillId="0" borderId="8" xfId="13" applyNumberFormat="1" applyFont="1" applyFill="1" applyBorder="1" applyAlignment="1">
      <alignment horizontal="center"/>
    </xf>
    <xf numFmtId="0" fontId="5" fillId="0" borderId="10" xfId="13" applyFont="1" applyBorder="1" applyAlignment="1">
      <alignment horizontal="center"/>
    </xf>
    <xf numFmtId="1" fontId="2" fillId="0" borderId="11" xfId="13" applyNumberFormat="1" applyFont="1" applyBorder="1" applyAlignment="1">
      <alignment horizontal="center"/>
    </xf>
    <xf numFmtId="2" fontId="2" fillId="0" borderId="11" xfId="13" applyNumberFormat="1" applyFont="1" applyFill="1" applyBorder="1" applyAlignment="1">
      <alignment horizontal="center"/>
    </xf>
    <xf numFmtId="2" fontId="2" fillId="0" borderId="12" xfId="13" applyNumberFormat="1" applyFont="1" applyFill="1" applyBorder="1" applyAlignment="1">
      <alignment horizontal="center"/>
    </xf>
    <xf numFmtId="1" fontId="5" fillId="0" borderId="10" xfId="13" applyNumberFormat="1" applyFont="1" applyBorder="1" applyAlignment="1">
      <alignment horizontal="center"/>
    </xf>
    <xf numFmtId="0" fontId="2" fillId="0" borderId="11" xfId="13" applyFont="1" applyBorder="1" applyAlignment="1">
      <alignment horizontal="center"/>
    </xf>
    <xf numFmtId="0" fontId="2" fillId="0" borderId="12" xfId="13" applyFont="1" applyBorder="1" applyAlignment="1">
      <alignment horizontal="center"/>
    </xf>
    <xf numFmtId="0" fontId="2" fillId="0" borderId="0" xfId="12" applyFont="1" applyAlignment="1"/>
    <xf numFmtId="165" fontId="2" fillId="0" borderId="12" xfId="13" quotePrefix="1" applyNumberFormat="1" applyFont="1" applyFill="1" applyBorder="1" applyAlignment="1">
      <alignment horizontal="center"/>
    </xf>
    <xf numFmtId="0" fontId="5" fillId="0" borderId="17" xfId="13" applyFont="1" applyFill="1" applyBorder="1" applyAlignment="1">
      <alignment horizontal="center" vertical="center" wrapText="1"/>
    </xf>
    <xf numFmtId="165" fontId="2" fillId="0" borderId="9" xfId="13" applyNumberFormat="1" applyFont="1" applyFill="1" applyBorder="1" applyAlignment="1" applyProtection="1">
      <alignment horizontal="center"/>
      <protection locked="0"/>
    </xf>
    <xf numFmtId="165" fontId="2" fillId="0" borderId="12" xfId="13" applyNumberFormat="1" applyFont="1" applyBorder="1" applyAlignment="1">
      <alignment horizontal="center"/>
    </xf>
    <xf numFmtId="165" fontId="5" fillId="0" borderId="9" xfId="13" quotePrefix="1" applyNumberFormat="1" applyFont="1" applyFill="1" applyBorder="1" applyAlignment="1">
      <alignment horizontal="center"/>
    </xf>
    <xf numFmtId="165" fontId="5" fillId="0" borderId="12" xfId="13" quotePrefix="1" applyNumberFormat="1" applyFont="1" applyFill="1" applyBorder="1" applyAlignment="1">
      <alignment horizontal="center"/>
    </xf>
    <xf numFmtId="0" fontId="2" fillId="0" borderId="41" xfId="1" applyFont="1" applyBorder="1" applyAlignment="1"/>
    <xf numFmtId="0" fontId="4" fillId="0" borderId="0" xfId="7"/>
    <xf numFmtId="0" fontId="5" fillId="0" borderId="6" xfId="7" applyFont="1" applyBorder="1" applyAlignment="1">
      <alignment horizontal="center"/>
    </xf>
    <xf numFmtId="0" fontId="5" fillId="0" borderId="20" xfId="7" applyFont="1" applyBorder="1" applyAlignment="1">
      <alignment horizontal="center"/>
    </xf>
    <xf numFmtId="0" fontId="5" fillId="0" borderId="42" xfId="7" applyFont="1" applyFill="1" applyBorder="1" applyAlignment="1">
      <alignment horizontal="center"/>
    </xf>
    <xf numFmtId="0" fontId="5" fillId="0" borderId="44" xfId="7" applyFont="1" applyFill="1" applyBorder="1" applyAlignment="1">
      <alignment horizontal="center"/>
    </xf>
    <xf numFmtId="0" fontId="5" fillId="0" borderId="38" xfId="7" applyFont="1" applyBorder="1" applyAlignment="1">
      <alignment horizontal="center"/>
    </xf>
    <xf numFmtId="0" fontId="5" fillId="0" borderId="22" xfId="7" applyFont="1" applyBorder="1" applyAlignment="1">
      <alignment horizontal="center"/>
    </xf>
    <xf numFmtId="0" fontId="13" fillId="0" borderId="12" xfId="3" applyFont="1" applyBorder="1" applyAlignment="1">
      <alignment horizontal="center"/>
    </xf>
    <xf numFmtId="0" fontId="5" fillId="0" borderId="25" xfId="7" applyFont="1" applyBorder="1" applyAlignment="1">
      <alignment horizontal="center"/>
    </xf>
    <xf numFmtId="0" fontId="2" fillId="0" borderId="0" xfId="7" applyFont="1" applyAlignment="1">
      <alignment horizontal="center"/>
    </xf>
    <xf numFmtId="0" fontId="9" fillId="0" borderId="12" xfId="3" applyFont="1" applyBorder="1" applyAlignment="1">
      <alignment horizontal="center"/>
    </xf>
    <xf numFmtId="0" fontId="4" fillId="0" borderId="0" xfId="7" applyFont="1"/>
    <xf numFmtId="0" fontId="2" fillId="0" borderId="0" xfId="7" applyFont="1"/>
    <xf numFmtId="0" fontId="5" fillId="0" borderId="38" xfId="7" applyFont="1" applyBorder="1"/>
    <xf numFmtId="0" fontId="2" fillId="0" borderId="0" xfId="7" applyFont="1" applyAlignment="1">
      <alignment vertical="center"/>
    </xf>
    <xf numFmtId="0" fontId="2" fillId="0" borderId="15" xfId="7" applyFont="1" applyBorder="1" applyAlignment="1">
      <alignment horizontal="center"/>
    </xf>
    <xf numFmtId="0" fontId="5" fillId="0" borderId="26" xfId="7" applyFont="1" applyFill="1" applyBorder="1" applyAlignment="1">
      <alignment horizontal="center"/>
    </xf>
    <xf numFmtId="1" fontId="2" fillId="0" borderId="16" xfId="7" applyNumberFormat="1" applyFont="1" applyBorder="1" applyAlignment="1">
      <alignment horizontal="center"/>
    </xf>
    <xf numFmtId="166" fontId="2" fillId="0" borderId="16" xfId="7" applyNumberFormat="1" applyFont="1" applyBorder="1" applyAlignment="1">
      <alignment horizontal="center"/>
    </xf>
    <xf numFmtId="0" fontId="5" fillId="0" borderId="10" xfId="7" applyFont="1" applyBorder="1" applyAlignment="1">
      <alignment horizontal="center"/>
    </xf>
    <xf numFmtId="1" fontId="2" fillId="0" borderId="11" xfId="7" applyNumberFormat="1" applyFont="1" applyBorder="1" applyAlignment="1">
      <alignment horizontal="center"/>
    </xf>
    <xf numFmtId="166" fontId="2" fillId="0" borderId="11" xfId="7" applyNumberFormat="1" applyFont="1" applyBorder="1" applyAlignment="1">
      <alignment horizontal="center"/>
    </xf>
    <xf numFmtId="165" fontId="2" fillId="0" borderId="11" xfId="7" applyNumberFormat="1" applyFont="1" applyBorder="1" applyAlignment="1">
      <alignment horizontal="center"/>
    </xf>
    <xf numFmtId="0" fontId="2" fillId="0" borderId="14" xfId="7" applyFont="1" applyBorder="1" applyAlignment="1">
      <alignment horizontal="center"/>
    </xf>
    <xf numFmtId="0" fontId="4" fillId="0" borderId="0" xfId="7" applyBorder="1"/>
    <xf numFmtId="0" fontId="4" fillId="0" borderId="0" xfId="7" applyAlignment="1">
      <alignment wrapText="1"/>
    </xf>
    <xf numFmtId="0" fontId="2" fillId="0" borderId="0" xfId="7" applyFont="1" applyAlignment="1"/>
    <xf numFmtId="0" fontId="2" fillId="0" borderId="27" xfId="7" applyFont="1" applyBorder="1" applyAlignment="1">
      <alignment horizontal="center"/>
    </xf>
    <xf numFmtId="0" fontId="2" fillId="0" borderId="12" xfId="7" applyFont="1" applyBorder="1" applyAlignment="1">
      <alignment horizontal="center"/>
    </xf>
    <xf numFmtId="165" fontId="13" fillId="0" borderId="11" xfId="3" applyNumberFormat="1" applyFont="1" applyBorder="1" applyAlignment="1">
      <alignment horizontal="center"/>
    </xf>
    <xf numFmtId="165" fontId="9" fillId="0" borderId="11" xfId="3" applyNumberFormat="1" applyFont="1" applyBorder="1" applyAlignment="1">
      <alignment horizontal="center"/>
    </xf>
    <xf numFmtId="1" fontId="9" fillId="0" borderId="11" xfId="3" applyNumberFormat="1" applyFont="1" applyBorder="1" applyAlignment="1">
      <alignment horizontal="center"/>
    </xf>
    <xf numFmtId="1" fontId="13" fillId="0" borderId="11" xfId="3" applyNumberFormat="1" applyFont="1" applyBorder="1" applyAlignment="1">
      <alignment horizontal="center"/>
    </xf>
    <xf numFmtId="165" fontId="13" fillId="0" borderId="11" xfId="7" applyNumberFormat="1" applyFont="1" applyBorder="1" applyAlignment="1">
      <alignment horizontal="center"/>
    </xf>
    <xf numFmtId="0" fontId="13" fillId="0" borderId="11" xfId="7" applyFont="1" applyBorder="1" applyAlignment="1">
      <alignment horizontal="center"/>
    </xf>
    <xf numFmtId="0" fontId="2" fillId="0" borderId="7" xfId="16" applyFont="1" applyFill="1" applyBorder="1" applyAlignment="1">
      <alignment horizontal="center"/>
    </xf>
    <xf numFmtId="165" fontId="13" fillId="0" borderId="8" xfId="3" applyNumberFormat="1" applyFont="1" applyBorder="1" applyAlignment="1">
      <alignment horizontal="center"/>
    </xf>
    <xf numFmtId="165" fontId="9" fillId="0" borderId="8" xfId="3" applyNumberFormat="1" applyFont="1" applyBorder="1" applyAlignment="1">
      <alignment horizontal="center"/>
    </xf>
    <xf numFmtId="1" fontId="9" fillId="0" borderId="8" xfId="3" applyNumberFormat="1" applyFont="1" applyBorder="1" applyAlignment="1">
      <alignment horizontal="center"/>
    </xf>
    <xf numFmtId="1" fontId="9" fillId="0" borderId="9" xfId="3" applyNumberFormat="1" applyFont="1" applyBorder="1" applyAlignment="1">
      <alignment horizontal="center"/>
    </xf>
    <xf numFmtId="0" fontId="13" fillId="0" borderId="10" xfId="17" applyFont="1" applyFill="1" applyBorder="1" applyAlignment="1">
      <alignment horizontal="center"/>
    </xf>
    <xf numFmtId="1" fontId="9" fillId="0" borderId="12" xfId="3" applyNumberFormat="1" applyFont="1" applyBorder="1" applyAlignment="1">
      <alignment horizontal="center"/>
    </xf>
    <xf numFmtId="0" fontId="2" fillId="0" borderId="10" xfId="16" applyFont="1" applyFill="1" applyBorder="1" applyAlignment="1">
      <alignment horizontal="center"/>
    </xf>
    <xf numFmtId="1" fontId="13" fillId="0" borderId="12" xfId="3" applyNumberFormat="1" applyFont="1" applyBorder="1" applyAlignment="1">
      <alignment horizontal="center"/>
    </xf>
    <xf numFmtId="0" fontId="2" fillId="0" borderId="10" xfId="7" applyFont="1" applyFill="1" applyBorder="1" applyAlignment="1">
      <alignment horizontal="center"/>
    </xf>
    <xf numFmtId="0" fontId="2" fillId="0" borderId="13" xfId="7" applyFont="1" applyFill="1" applyBorder="1" applyAlignment="1">
      <alignment horizontal="center"/>
    </xf>
    <xf numFmtId="0" fontId="13" fillId="0" borderId="11" xfId="3" applyFont="1" applyBorder="1" applyAlignment="1">
      <alignment horizontal="center"/>
    </xf>
    <xf numFmtId="166" fontId="13" fillId="0" borderId="11" xfId="3" applyNumberFormat="1" applyFont="1" applyBorder="1" applyAlignment="1">
      <alignment horizontal="center"/>
    </xf>
    <xf numFmtId="2" fontId="13" fillId="0" borderId="14" xfId="7" applyNumberFormat="1" applyFont="1" applyBorder="1" applyAlignment="1">
      <alignment horizontal="center"/>
    </xf>
    <xf numFmtId="166" fontId="13" fillId="0" borderId="14" xfId="7" applyNumberFormat="1" applyFont="1" applyBorder="1" applyAlignment="1">
      <alignment horizontal="center"/>
    </xf>
    <xf numFmtId="0" fontId="4" fillId="0" borderId="22" xfId="7" applyBorder="1" applyAlignment="1">
      <alignment horizontal="center"/>
    </xf>
    <xf numFmtId="0" fontId="13" fillId="0" borderId="16" xfId="3" applyFont="1" applyBorder="1" applyAlignment="1">
      <alignment horizontal="center"/>
    </xf>
    <xf numFmtId="0" fontId="13" fillId="0" borderId="27" xfId="3" applyFont="1" applyBorder="1" applyAlignment="1">
      <alignment horizontal="center"/>
    </xf>
    <xf numFmtId="0" fontId="5" fillId="0" borderId="17" xfId="7" applyFont="1" applyFill="1" applyBorder="1" applyAlignment="1">
      <alignment horizontal="center"/>
    </xf>
    <xf numFmtId="0" fontId="5" fillId="0" borderId="17" xfId="7" applyFont="1" applyBorder="1" applyAlignment="1">
      <alignment horizontal="center"/>
    </xf>
    <xf numFmtId="165" fontId="2" fillId="0" borderId="14" xfId="7" applyNumberFormat="1" applyFont="1" applyBorder="1" applyAlignment="1">
      <alignment horizontal="center"/>
    </xf>
    <xf numFmtId="165" fontId="2" fillId="0" borderId="15" xfId="7" applyNumberFormat="1" applyFont="1" applyBorder="1" applyAlignment="1">
      <alignment horizontal="center"/>
    </xf>
    <xf numFmtId="0" fontId="2" fillId="0" borderId="36" xfId="7" applyFont="1" applyFill="1" applyBorder="1" applyAlignment="1">
      <alignment horizontal="center"/>
    </xf>
    <xf numFmtId="165" fontId="13" fillId="0" borderId="43" xfId="7" applyNumberFormat="1" applyFont="1" applyBorder="1" applyAlignment="1">
      <alignment horizontal="center"/>
    </xf>
    <xf numFmtId="0" fontId="13" fillId="0" borderId="43" xfId="7" applyFont="1" applyBorder="1" applyAlignment="1">
      <alignment horizontal="center"/>
    </xf>
    <xf numFmtId="1" fontId="13" fillId="0" borderId="43" xfId="3" applyNumberFormat="1" applyFont="1" applyBorder="1" applyAlignment="1">
      <alignment horizontal="center"/>
    </xf>
    <xf numFmtId="1" fontId="13" fillId="0" borderId="37" xfId="3" applyNumberFormat="1" applyFont="1" applyBorder="1" applyAlignment="1">
      <alignment horizontal="center"/>
    </xf>
    <xf numFmtId="165" fontId="2" fillId="0" borderId="11" xfId="3" applyNumberFormat="1" applyFont="1" applyBorder="1" applyAlignment="1">
      <alignment horizontal="center"/>
    </xf>
    <xf numFmtId="1" fontId="2" fillId="0" borderId="11" xfId="3" applyNumberFormat="1" applyFont="1" applyBorder="1" applyAlignment="1">
      <alignment horizontal="center"/>
    </xf>
    <xf numFmtId="0" fontId="5" fillId="0" borderId="7" xfId="7" applyFont="1" applyBorder="1" applyAlignment="1">
      <alignment horizontal="center"/>
    </xf>
    <xf numFmtId="165" fontId="2" fillId="0" borderId="8" xfId="3" applyNumberFormat="1" applyFont="1" applyBorder="1" applyAlignment="1">
      <alignment horizontal="center"/>
    </xf>
    <xf numFmtId="1" fontId="2" fillId="0" borderId="8" xfId="3" applyNumberFormat="1" applyFont="1" applyBorder="1" applyAlignment="1">
      <alignment horizontal="center"/>
    </xf>
    <xf numFmtId="1" fontId="2" fillId="0" borderId="9" xfId="3" applyNumberFormat="1" applyFont="1" applyBorder="1" applyAlignment="1">
      <alignment horizontal="center"/>
    </xf>
    <xf numFmtId="1" fontId="2" fillId="0" borderId="12" xfId="3" applyNumberFormat="1" applyFont="1" applyBorder="1" applyAlignment="1">
      <alignment horizontal="center"/>
    </xf>
    <xf numFmtId="165" fontId="2" fillId="0" borderId="12" xfId="3" applyNumberFormat="1" applyFont="1" applyBorder="1" applyAlignment="1">
      <alignment horizontal="center"/>
    </xf>
    <xf numFmtId="0" fontId="5" fillId="0" borderId="13" xfId="7" applyFont="1" applyBorder="1" applyAlignment="1">
      <alignment horizontal="center"/>
    </xf>
    <xf numFmtId="165" fontId="2" fillId="0" borderId="14" xfId="3" applyNumberFormat="1" applyFont="1" applyBorder="1" applyAlignment="1">
      <alignment horizontal="center"/>
    </xf>
    <xf numFmtId="165" fontId="2" fillId="0" borderId="15" xfId="3" applyNumberFormat="1" applyFont="1" applyBorder="1" applyAlignment="1">
      <alignment horizontal="center"/>
    </xf>
    <xf numFmtId="0" fontId="2" fillId="0" borderId="0" xfId="7" applyFont="1" applyBorder="1" applyAlignment="1">
      <alignment vertical="center"/>
    </xf>
    <xf numFmtId="0" fontId="8" fillId="0" borderId="0" xfId="3" applyBorder="1" applyAlignment="1">
      <alignment vertical="center"/>
    </xf>
    <xf numFmtId="0" fontId="8" fillId="0" borderId="41" xfId="3" applyBorder="1" applyAlignment="1"/>
    <xf numFmtId="0" fontId="9" fillId="0" borderId="11" xfId="3" applyFont="1" applyBorder="1" applyAlignment="1">
      <alignment horizontal="center"/>
    </xf>
    <xf numFmtId="166" fontId="9" fillId="0" borderId="16" xfId="3" applyNumberFormat="1" applyFont="1" applyBorder="1" applyAlignment="1">
      <alignment horizontal="center"/>
    </xf>
    <xf numFmtId="166" fontId="9" fillId="0" borderId="11" xfId="3" applyNumberFormat="1" applyFont="1" applyBorder="1" applyAlignment="1">
      <alignment horizontal="center"/>
    </xf>
    <xf numFmtId="0" fontId="13" fillId="0" borderId="0" xfId="3" applyFont="1" applyAlignment="1"/>
    <xf numFmtId="0" fontId="2" fillId="0" borderId="0" xfId="1" applyFont="1" applyBorder="1" applyAlignment="1"/>
    <xf numFmtId="0" fontId="13" fillId="0" borderId="0" xfId="3" applyFont="1" applyBorder="1" applyAlignment="1"/>
    <xf numFmtId="0" fontId="5" fillId="0" borderId="2" xfId="1" applyFont="1" applyFill="1" applyBorder="1" applyAlignment="1">
      <alignment horizontal="center" wrapText="1"/>
    </xf>
    <xf numFmtId="0" fontId="4" fillId="0" borderId="4" xfId="1" applyFont="1" applyBorder="1" applyAlignment="1">
      <alignment horizontal="center" wrapText="1"/>
    </xf>
    <xf numFmtId="0" fontId="7" fillId="0" borderId="4" xfId="1" applyFont="1" applyBorder="1" applyAlignment="1">
      <alignment horizontal="center" wrapText="1"/>
    </xf>
    <xf numFmtId="0" fontId="2" fillId="0" borderId="0" xfId="1" applyFont="1" applyAlignment="1">
      <alignment vertical="center" wrapText="1"/>
    </xf>
    <xf numFmtId="0" fontId="8" fillId="0" borderId="0" xfId="3" applyAlignment="1">
      <alignment vertical="center" wrapText="1"/>
    </xf>
    <xf numFmtId="1" fontId="2" fillId="0" borderId="0" xfId="1" applyNumberFormat="1" applyFont="1" applyFill="1" applyBorder="1" applyAlignment="1">
      <alignment vertical="center" wrapText="1"/>
    </xf>
    <xf numFmtId="0" fontId="0" fillId="0" borderId="0" xfId="0" applyAlignment="1">
      <alignment vertical="center" wrapText="1"/>
    </xf>
    <xf numFmtId="0" fontId="5" fillId="0" borderId="1" xfId="1" applyFont="1" applyFill="1" applyBorder="1" applyAlignment="1">
      <alignment horizontal="center" wrapText="1"/>
    </xf>
    <xf numFmtId="0" fontId="5" fillId="0" borderId="3" xfId="1" applyFont="1" applyFill="1" applyBorder="1" applyAlignment="1">
      <alignment horizontal="center" wrapText="1"/>
    </xf>
    <xf numFmtId="0" fontId="2" fillId="0" borderId="25" xfId="1" applyFont="1" applyBorder="1" applyAlignment="1">
      <alignment horizontal="center" wrapText="1"/>
    </xf>
    <xf numFmtId="0" fontId="5" fillId="0" borderId="20" xfId="1" applyFont="1" applyFill="1" applyBorder="1" applyAlignment="1">
      <alignment horizontal="center" wrapText="1"/>
    </xf>
    <xf numFmtId="0" fontId="5" fillId="0" borderId="21" xfId="1" applyFont="1" applyFill="1" applyBorder="1" applyAlignment="1">
      <alignment horizontal="center" wrapText="1"/>
    </xf>
    <xf numFmtId="0" fontId="5" fillId="0" borderId="22" xfId="1" applyFont="1" applyFill="1" applyBorder="1" applyAlignment="1">
      <alignment horizontal="center" wrapText="1"/>
    </xf>
    <xf numFmtId="0" fontId="5" fillId="0" borderId="23" xfId="1" applyFont="1" applyFill="1" applyBorder="1" applyAlignment="1">
      <alignment horizontal="center" wrapText="1"/>
    </xf>
    <xf numFmtId="0" fontId="5" fillId="0" borderId="18" xfId="1" applyFont="1" applyFill="1" applyBorder="1" applyAlignment="1">
      <alignment horizontal="center" wrapText="1"/>
    </xf>
    <xf numFmtId="0" fontId="5" fillId="0" borderId="24" xfId="1" applyFont="1" applyFill="1" applyBorder="1" applyAlignment="1">
      <alignment horizontal="center" wrapText="1"/>
    </xf>
    <xf numFmtId="0" fontId="1" fillId="0" borderId="18" xfId="1" applyBorder="1" applyAlignment="1">
      <alignment horizontal="center" wrapText="1"/>
    </xf>
    <xf numFmtId="0" fontId="1" fillId="0" borderId="24" xfId="1" applyBorder="1" applyAlignment="1">
      <alignment horizontal="center" wrapText="1"/>
    </xf>
    <xf numFmtId="0" fontId="8" fillId="0" borderId="0" xfId="3" applyFont="1" applyAlignment="1">
      <alignment vertical="center" wrapText="1"/>
    </xf>
    <xf numFmtId="0" fontId="2" fillId="0" borderId="5" xfId="1" applyFont="1" applyBorder="1" applyAlignment="1">
      <alignment horizontal="center" wrapText="1"/>
    </xf>
    <xf numFmtId="0" fontId="2" fillId="0" borderId="0" xfId="1" applyFont="1" applyFill="1" applyBorder="1" applyAlignment="1">
      <alignment horizontal="left" vertical="center" wrapText="1"/>
    </xf>
    <xf numFmtId="0" fontId="0" fillId="0" borderId="0" xfId="0" applyAlignment="1">
      <alignment horizontal="left" vertical="center" wrapText="1"/>
    </xf>
    <xf numFmtId="0" fontId="12" fillId="0" borderId="0" xfId="3" applyFont="1" applyAlignment="1">
      <alignment vertical="center" wrapText="1"/>
    </xf>
    <xf numFmtId="0" fontId="2" fillId="0" borderId="0" xfId="6" applyFont="1" applyBorder="1" applyAlignment="1">
      <alignment vertical="center" wrapText="1"/>
    </xf>
    <xf numFmtId="0" fontId="14" fillId="0" borderId="0" xfId="0" applyFont="1" applyBorder="1" applyAlignment="1">
      <alignment vertical="center" wrapText="1"/>
    </xf>
    <xf numFmtId="0" fontId="9" fillId="0" borderId="6" xfId="7" applyFont="1" applyBorder="1" applyAlignment="1">
      <alignment horizontal="center" vertical="center" wrapText="1"/>
    </xf>
    <xf numFmtId="0" fontId="12" fillId="0" borderId="35" xfId="0" applyFont="1" applyBorder="1" applyAlignment="1">
      <alignment vertical="center"/>
    </xf>
    <xf numFmtId="0" fontId="2" fillId="0" borderId="0" xfId="1" applyFont="1" applyBorder="1" applyAlignment="1">
      <alignment vertical="center" wrapText="1"/>
    </xf>
    <xf numFmtId="0" fontId="0" fillId="0" borderId="0" xfId="0" applyBorder="1" applyAlignment="1">
      <alignment vertical="center" wrapText="1"/>
    </xf>
    <xf numFmtId="0" fontId="2" fillId="0" borderId="0" xfId="8" applyFont="1" applyAlignment="1">
      <alignment vertical="center" wrapText="1"/>
    </xf>
    <xf numFmtId="0" fontId="2" fillId="0" borderId="0" xfId="0" applyFont="1" applyAlignment="1">
      <alignment vertical="center" wrapText="1"/>
    </xf>
    <xf numFmtId="0" fontId="0" fillId="0" borderId="0" xfId="6" applyFont="1" applyAlignment="1">
      <alignment vertical="center" wrapText="1"/>
    </xf>
    <xf numFmtId="0" fontId="13" fillId="0" borderId="0" xfId="3" applyFont="1" applyAlignment="1">
      <alignment vertical="center" wrapText="1"/>
    </xf>
    <xf numFmtId="0" fontId="2" fillId="0" borderId="0" xfId="6" applyFont="1" applyAlignment="1">
      <alignment vertical="center" wrapText="1"/>
    </xf>
    <xf numFmtId="0" fontId="13" fillId="0" borderId="0" xfId="6" applyFont="1" applyAlignment="1">
      <alignment vertical="center" wrapText="1"/>
    </xf>
    <xf numFmtId="0" fontId="13" fillId="0" borderId="19" xfId="6" applyFont="1" applyBorder="1" applyAlignment="1">
      <alignment vertical="center" wrapText="1"/>
    </xf>
    <xf numFmtId="0" fontId="5" fillId="0" borderId="6" xfId="7" applyFont="1" applyFill="1" applyBorder="1" applyAlignment="1">
      <alignment horizontal="center" wrapText="1"/>
    </xf>
    <xf numFmtId="0" fontId="13" fillId="0" borderId="38" xfId="3" applyFont="1" applyBorder="1" applyAlignment="1">
      <alignment horizontal="center" wrapText="1"/>
    </xf>
    <xf numFmtId="0" fontId="13" fillId="0" borderId="35" xfId="3" applyFont="1" applyBorder="1" applyAlignment="1">
      <alignment horizontal="center" wrapText="1"/>
    </xf>
    <xf numFmtId="0" fontId="13" fillId="0" borderId="38" xfId="6" applyFont="1" applyBorder="1" applyAlignment="1">
      <alignment vertical="center" wrapText="1"/>
    </xf>
    <xf numFmtId="0" fontId="13" fillId="0" borderId="35" xfId="9" applyFont="1" applyBorder="1" applyAlignment="1">
      <alignment wrapText="1"/>
    </xf>
    <xf numFmtId="0" fontId="0" fillId="0" borderId="41" xfId="7" applyFont="1" applyBorder="1" applyAlignment="1">
      <alignment vertical="center" wrapText="1"/>
    </xf>
    <xf numFmtId="0" fontId="13" fillId="0" borderId="41" xfId="6" applyFont="1" applyBorder="1" applyAlignment="1">
      <alignment vertical="center" wrapText="1"/>
    </xf>
    <xf numFmtId="0" fontId="13" fillId="0" borderId="0" xfId="6" applyFont="1" applyBorder="1" applyAlignment="1">
      <alignment vertical="center" wrapText="1"/>
    </xf>
    <xf numFmtId="0" fontId="2" fillId="0" borderId="0" xfId="7" applyFont="1" applyAlignment="1">
      <alignment vertical="center" wrapText="1"/>
    </xf>
    <xf numFmtId="0" fontId="2" fillId="0" borderId="0" xfId="7" applyFont="1" applyBorder="1" applyAlignment="1">
      <alignment vertical="center" wrapText="1"/>
    </xf>
    <xf numFmtId="0" fontId="5" fillId="0" borderId="20" xfId="7" applyFont="1" applyFill="1" applyBorder="1" applyAlignment="1">
      <alignment horizontal="center" vertical="center" wrapText="1"/>
    </xf>
    <xf numFmtId="0" fontId="0" fillId="0" borderId="22" xfId="0" applyBorder="1" applyAlignment="1">
      <alignment horizontal="center" vertical="center" wrapText="1"/>
    </xf>
    <xf numFmtId="0" fontId="4" fillId="0" borderId="0" xfId="7" applyFont="1" applyBorder="1" applyAlignment="1">
      <alignment vertical="center" wrapText="1"/>
    </xf>
    <xf numFmtId="0" fontId="5" fillId="0" borderId="6" xfId="7" applyFont="1" applyFill="1" applyBorder="1" applyAlignment="1">
      <alignment horizontal="center" vertical="center" wrapText="1"/>
    </xf>
    <xf numFmtId="0" fontId="0" fillId="0" borderId="35" xfId="0" applyBorder="1" applyAlignment="1">
      <alignment horizontal="center" vertical="center" wrapText="1"/>
    </xf>
    <xf numFmtId="2" fontId="3" fillId="0" borderId="0" xfId="14" applyNumberFormat="1" applyFont="1" applyBorder="1" applyAlignment="1">
      <alignment horizontal="left" vertical="center" wrapText="1"/>
    </xf>
    <xf numFmtId="0" fontId="13" fillId="0" borderId="0" xfId="3" applyFont="1" applyBorder="1" applyAlignment="1">
      <alignment wrapText="1"/>
    </xf>
    <xf numFmtId="0" fontId="2" fillId="0" borderId="0" xfId="12" applyFont="1" applyAlignment="1">
      <alignment vertical="center" wrapText="1"/>
    </xf>
    <xf numFmtId="0" fontId="2" fillId="0" borderId="0" xfId="11" applyFont="1" applyFill="1" applyBorder="1" applyAlignment="1">
      <alignment horizontal="left" vertical="center" wrapText="1"/>
    </xf>
    <xf numFmtId="0" fontId="13" fillId="0" borderId="0" xfId="3" applyFont="1" applyBorder="1" applyAlignment="1">
      <alignment vertical="center" wrapText="1"/>
    </xf>
    <xf numFmtId="0" fontId="5" fillId="0" borderId="1" xfId="13" applyFont="1" applyFill="1" applyBorder="1" applyAlignment="1">
      <alignment horizontal="center" wrapText="1"/>
    </xf>
    <xf numFmtId="0" fontId="5" fillId="0" borderId="42" xfId="13" applyFont="1" applyFill="1" applyBorder="1" applyAlignment="1">
      <alignment horizontal="center" wrapText="1"/>
    </xf>
    <xf numFmtId="0" fontId="5" fillId="0" borderId="3" xfId="13" applyFont="1" applyFill="1" applyBorder="1" applyAlignment="1">
      <alignment horizontal="center" wrapText="1"/>
    </xf>
    <xf numFmtId="0" fontId="2" fillId="0" borderId="25" xfId="13" applyFont="1" applyBorder="1" applyAlignment="1">
      <alignment horizontal="center" wrapText="1"/>
    </xf>
    <xf numFmtId="0" fontId="5" fillId="0" borderId="6" xfId="13" applyFont="1" applyFill="1" applyBorder="1" applyAlignment="1">
      <alignment horizontal="center" vertical="center" wrapText="1"/>
    </xf>
    <xf numFmtId="0" fontId="5" fillId="0" borderId="38" xfId="13" applyFont="1" applyFill="1" applyBorder="1" applyAlignment="1">
      <alignment horizontal="center" vertical="center" wrapText="1"/>
    </xf>
    <xf numFmtId="0" fontId="2" fillId="0" borderId="35" xfId="13" applyFont="1" applyBorder="1" applyAlignment="1">
      <alignment horizontal="center" vertical="center" wrapText="1"/>
    </xf>
    <xf numFmtId="2" fontId="5" fillId="0" borderId="6" xfId="11" applyNumberFormat="1" applyFont="1" applyFill="1" applyBorder="1" applyAlignment="1">
      <alignment horizontal="center" vertical="center" wrapText="1"/>
    </xf>
    <xf numFmtId="0" fontId="5" fillId="0" borderId="38" xfId="12" applyFont="1" applyBorder="1" applyAlignment="1">
      <alignment vertical="center" wrapText="1"/>
    </xf>
    <xf numFmtId="0" fontId="5" fillId="0" borderId="35" xfId="12" applyFont="1" applyBorder="1" applyAlignment="1">
      <alignment vertical="center" wrapText="1"/>
    </xf>
    <xf numFmtId="0" fontId="2" fillId="0" borderId="41" xfId="1" applyFont="1" applyBorder="1" applyAlignment="1"/>
    <xf numFmtId="0" fontId="13" fillId="0" borderId="41" xfId="3" applyFont="1" applyBorder="1" applyAlignment="1"/>
  </cellXfs>
  <cellStyles count="19">
    <cellStyle name="Normal" xfId="0" builtinId="0"/>
    <cellStyle name="Normal 2" xfId="1" xr:uid="{00000000-0005-0000-0000-000001000000}"/>
    <cellStyle name="Normal 2 2" xfId="18" xr:uid="{00000000-0005-0000-0000-000002000000}"/>
    <cellStyle name="Normal 2 2 2" xfId="12" xr:uid="{00000000-0005-0000-0000-000003000000}"/>
    <cellStyle name="Normal 2 3 2" xfId="7" xr:uid="{00000000-0005-0000-0000-000004000000}"/>
    <cellStyle name="Normal 3" xfId="3" xr:uid="{00000000-0005-0000-0000-000005000000}"/>
    <cellStyle name="Normal 3 2" xfId="9" xr:uid="{00000000-0005-0000-0000-000006000000}"/>
    <cellStyle name="Normal 3 2 2" xfId="17" xr:uid="{00000000-0005-0000-0000-000007000000}"/>
    <cellStyle name="Normal 4" xfId="15" xr:uid="{00000000-0005-0000-0000-000008000000}"/>
    <cellStyle name="Normal 4 2" xfId="16" xr:uid="{00000000-0005-0000-0000-000009000000}"/>
    <cellStyle name="Normal 5" xfId="8" xr:uid="{00000000-0005-0000-0000-00000A000000}"/>
    <cellStyle name="Normal 6 7" xfId="6" xr:uid="{00000000-0005-0000-0000-00000B000000}"/>
    <cellStyle name="Normal_09RBTN TABLES" xfId="11" xr:uid="{00000000-0005-0000-0000-00000C000000}"/>
    <cellStyle name="Normal_2012RBTN TABLES - PRELIM - SORTED FOR YIELD" xfId="13" xr:uid="{00000000-0005-0000-0000-00000D000000}"/>
    <cellStyle name="Normal_2012RBTN TABLES TEMPLATE" xfId="5" xr:uid="{00000000-0005-0000-0000-00000E000000}"/>
    <cellStyle name="Normal_2013RBTN OVERLOC PRELIM TABLE1" xfId="2" xr:uid="{00000000-0005-0000-0000-00000F000000}"/>
    <cellStyle name="Normal_Book3" xfId="14" xr:uid="{00000000-0005-0000-0000-000010000000}"/>
    <cellStyle name="Normal_Sheet1" xfId="4" xr:uid="{00000000-0005-0000-0000-000011000000}"/>
    <cellStyle name="Percent 2" xfId="10"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9"/>
  <sheetViews>
    <sheetView zoomScaleNormal="100" workbookViewId="0">
      <pane ySplit="4" topLeftCell="A5" activePane="bottomLeft" state="frozen"/>
      <selection pane="bottomLeft" activeCell="V12" sqref="V12"/>
    </sheetView>
  </sheetViews>
  <sheetFormatPr defaultColWidth="11.5" defaultRowHeight="12.75" x14ac:dyDescent="0.2"/>
  <cols>
    <col min="1" max="1" width="3.5" style="7" customWidth="1"/>
    <col min="2" max="2" width="18.5" style="7" customWidth="1"/>
    <col min="3" max="19" width="9.5" style="7" customWidth="1"/>
    <col min="20" max="22" width="11.6640625" style="7" customWidth="1"/>
    <col min="23" max="25" width="11.6640625" style="9" customWidth="1"/>
    <col min="26" max="16384" width="11.5" style="10"/>
  </cols>
  <sheetData>
    <row r="1" spans="1:25" s="6" customFormat="1" ht="13.5" thickBot="1" x14ac:dyDescent="0.25">
      <c r="A1" s="1"/>
      <c r="B1" s="7" t="s">
        <v>123</v>
      </c>
      <c r="C1" s="3"/>
      <c r="D1" s="3"/>
      <c r="E1" s="3"/>
      <c r="F1" s="3"/>
      <c r="G1" s="3"/>
      <c r="H1" s="3"/>
      <c r="I1" s="3"/>
      <c r="J1" s="3"/>
      <c r="K1" s="4"/>
      <c r="L1" s="4"/>
      <c r="M1" s="4"/>
      <c r="N1" s="4"/>
      <c r="O1" s="4"/>
      <c r="P1" s="4"/>
      <c r="Q1" s="4"/>
      <c r="R1" s="4"/>
      <c r="S1" s="4"/>
      <c r="T1" s="1"/>
      <c r="U1" s="1"/>
      <c r="V1" s="1"/>
      <c r="W1" s="5"/>
      <c r="X1" s="5"/>
      <c r="Y1" s="5"/>
    </row>
    <row r="2" spans="1:25" s="6" customFormat="1" ht="13.15" customHeight="1" x14ac:dyDescent="0.2">
      <c r="A2" s="1"/>
      <c r="B2" s="262" t="s">
        <v>0</v>
      </c>
      <c r="C2" s="255" t="s">
        <v>60</v>
      </c>
      <c r="D2" s="255" t="s">
        <v>2</v>
      </c>
      <c r="E2" s="255" t="s">
        <v>3</v>
      </c>
      <c r="F2" s="255" t="s">
        <v>4</v>
      </c>
      <c r="G2" s="255" t="s">
        <v>5</v>
      </c>
      <c r="H2" s="255" t="s">
        <v>6</v>
      </c>
      <c r="I2" s="255" t="s">
        <v>61</v>
      </c>
      <c r="J2" s="255" t="s">
        <v>62</v>
      </c>
      <c r="K2" s="255" t="s">
        <v>7</v>
      </c>
      <c r="L2" s="255" t="s">
        <v>8</v>
      </c>
      <c r="M2" s="255" t="s">
        <v>9</v>
      </c>
      <c r="N2" s="255" t="s">
        <v>10</v>
      </c>
      <c r="O2" s="255" t="s">
        <v>11</v>
      </c>
      <c r="P2" s="255" t="s">
        <v>12</v>
      </c>
      <c r="Q2" s="255" t="s">
        <v>13</v>
      </c>
      <c r="R2" s="255" t="s">
        <v>14</v>
      </c>
      <c r="S2" s="255" t="s">
        <v>15</v>
      </c>
      <c r="T2" s="1"/>
      <c r="U2" s="1"/>
      <c r="V2" s="1"/>
      <c r="W2" s="5"/>
      <c r="X2" s="5"/>
      <c r="Y2" s="5"/>
    </row>
    <row r="3" spans="1:25" s="6" customFormat="1" ht="13.5" thickBot="1" x14ac:dyDescent="0.25">
      <c r="A3" s="1"/>
      <c r="B3" s="263"/>
      <c r="C3" s="256"/>
      <c r="D3" s="256"/>
      <c r="E3" s="256"/>
      <c r="F3" s="257"/>
      <c r="G3" s="256"/>
      <c r="H3" s="256"/>
      <c r="I3" s="256"/>
      <c r="J3" s="256"/>
      <c r="K3" s="256"/>
      <c r="L3" s="256"/>
      <c r="M3" s="256"/>
      <c r="N3" s="256"/>
      <c r="O3" s="256"/>
      <c r="P3" s="256"/>
      <c r="Q3" s="256"/>
      <c r="R3" s="256"/>
      <c r="S3" s="256"/>
      <c r="T3" s="1"/>
      <c r="U3" s="1"/>
      <c r="V3" s="1"/>
      <c r="W3" s="5"/>
      <c r="X3" s="5"/>
      <c r="Y3" s="5"/>
    </row>
    <row r="4" spans="1:25" ht="13.5" thickBot="1" x14ac:dyDescent="0.25">
      <c r="B4" s="264"/>
      <c r="C4" s="44" t="s">
        <v>16</v>
      </c>
      <c r="D4" s="44" t="s">
        <v>17</v>
      </c>
      <c r="E4" s="44" t="s">
        <v>18</v>
      </c>
      <c r="F4" s="44" t="s">
        <v>18</v>
      </c>
      <c r="G4" s="44" t="s">
        <v>19</v>
      </c>
      <c r="H4" s="44" t="s">
        <v>18</v>
      </c>
      <c r="I4" s="44" t="s">
        <v>17</v>
      </c>
      <c r="J4" s="44" t="s">
        <v>17</v>
      </c>
      <c r="K4" s="44" t="s">
        <v>20</v>
      </c>
      <c r="L4" s="44" t="s">
        <v>21</v>
      </c>
      <c r="M4" s="44" t="s">
        <v>17</v>
      </c>
      <c r="N4" s="44" t="s">
        <v>22</v>
      </c>
      <c r="O4" s="44" t="s">
        <v>17</v>
      </c>
      <c r="P4" s="44" t="s">
        <v>17</v>
      </c>
      <c r="Q4" s="44"/>
      <c r="R4" s="44"/>
      <c r="S4" s="44"/>
    </row>
    <row r="5" spans="1:25" x14ac:dyDescent="0.2">
      <c r="A5" s="11"/>
      <c r="B5" s="12" t="s">
        <v>44</v>
      </c>
      <c r="C5" s="45">
        <v>1286.3384356880199</v>
      </c>
      <c r="D5" s="13">
        <v>42.039463565717597</v>
      </c>
      <c r="E5" s="13">
        <v>8.2128616889006398</v>
      </c>
      <c r="F5" s="43">
        <v>5.3162984848484802</v>
      </c>
      <c r="G5" s="13">
        <v>28.526240394530301</v>
      </c>
      <c r="H5" s="13">
        <v>10.2368939393939</v>
      </c>
      <c r="I5" s="13">
        <v>17.867125000000001</v>
      </c>
      <c r="J5" s="13">
        <v>21.020416666666701</v>
      </c>
      <c r="K5" s="13">
        <v>4.6269166666666699</v>
      </c>
      <c r="L5" s="13">
        <v>1.24563333333333</v>
      </c>
      <c r="M5" s="47">
        <v>85.320833333333297</v>
      </c>
      <c r="N5" s="13">
        <v>31.105833333333301</v>
      </c>
      <c r="O5" s="13">
        <v>7.1375000000000002</v>
      </c>
      <c r="P5" s="13">
        <v>5.45166666666666</v>
      </c>
      <c r="Q5" s="47">
        <v>71.95</v>
      </c>
      <c r="R5" s="47">
        <v>71.116666666666703</v>
      </c>
      <c r="S5" s="14">
        <v>74.841666666666697</v>
      </c>
    </row>
    <row r="6" spans="1:25" x14ac:dyDescent="0.2">
      <c r="A6" s="11"/>
      <c r="B6" s="15" t="s">
        <v>47</v>
      </c>
      <c r="C6" s="46">
        <v>1243.3102555129999</v>
      </c>
      <c r="D6" s="16">
        <v>40.971678952405298</v>
      </c>
      <c r="E6" s="16">
        <v>7.6504374147177598</v>
      </c>
      <c r="F6" s="42">
        <v>5.0819068181818201</v>
      </c>
      <c r="G6" s="16">
        <v>28.847032370928201</v>
      </c>
      <c r="H6" s="16">
        <v>9.70757575757575</v>
      </c>
      <c r="I6" s="16">
        <v>18.814624999999999</v>
      </c>
      <c r="J6" s="16">
        <v>20.135000000000002</v>
      </c>
      <c r="K6" s="16">
        <v>4.7723333333333304</v>
      </c>
      <c r="L6" s="16">
        <v>1.2138249999999999</v>
      </c>
      <c r="M6" s="48">
        <v>85.2141666666666</v>
      </c>
      <c r="N6" s="16">
        <v>32.475000000000001</v>
      </c>
      <c r="O6" s="16">
        <v>7.1141666666666703</v>
      </c>
      <c r="P6" s="16">
        <v>5.7283333333333299</v>
      </c>
      <c r="Q6" s="16">
        <v>61</v>
      </c>
      <c r="R6" s="16">
        <v>66.641666666666694</v>
      </c>
      <c r="S6" s="17">
        <v>65.45</v>
      </c>
    </row>
    <row r="7" spans="1:25" x14ac:dyDescent="0.2">
      <c r="A7" s="11"/>
      <c r="B7" s="15" t="s">
        <v>43</v>
      </c>
      <c r="C7" s="22">
        <v>1216.4391461340599</v>
      </c>
      <c r="D7" s="16">
        <v>41.781377141347001</v>
      </c>
      <c r="E7" s="48">
        <v>8.7489603642237199</v>
      </c>
      <c r="F7" s="42">
        <v>5.2352484848484799</v>
      </c>
      <c r="G7" s="16">
        <v>26.407528140581402</v>
      </c>
      <c r="H7" s="48">
        <v>10.931060606060599</v>
      </c>
      <c r="I7" s="16">
        <v>18.609937500000001</v>
      </c>
      <c r="J7" s="16">
        <v>21.90625</v>
      </c>
      <c r="K7" s="16">
        <v>4.7044166666666696</v>
      </c>
      <c r="L7" s="16">
        <v>1.24193333333333</v>
      </c>
      <c r="M7" s="16">
        <v>84.947500000000005</v>
      </c>
      <c r="N7" s="16">
        <v>31.934999999999999</v>
      </c>
      <c r="O7" s="48">
        <v>7.6008333333333304</v>
      </c>
      <c r="P7" s="16">
        <v>5.7666666666666702</v>
      </c>
      <c r="Q7" s="16">
        <v>68.841666666666598</v>
      </c>
      <c r="R7" s="48">
        <v>67.775000000000006</v>
      </c>
      <c r="S7" s="17">
        <v>73.350000000000094</v>
      </c>
    </row>
    <row r="8" spans="1:25" s="21" customFormat="1" x14ac:dyDescent="0.2">
      <c r="A8" s="18"/>
      <c r="B8" s="15" t="s">
        <v>45</v>
      </c>
      <c r="C8" s="22">
        <v>1210.7606384522601</v>
      </c>
      <c r="D8" s="16">
        <v>41.5554103186943</v>
      </c>
      <c r="E8" s="48">
        <v>8.6660062302769507</v>
      </c>
      <c r="F8" s="42">
        <v>4.9958590909090903</v>
      </c>
      <c r="G8" s="16">
        <v>25.365879928078499</v>
      </c>
      <c r="H8" s="48">
        <v>10.8797727272727</v>
      </c>
      <c r="I8" s="16">
        <v>18.712937499999999</v>
      </c>
      <c r="J8" s="16">
        <v>20.938124999999999</v>
      </c>
      <c r="K8" s="16">
        <v>4.6586666666666696</v>
      </c>
      <c r="L8" s="16">
        <v>1.2318083333333301</v>
      </c>
      <c r="M8" s="48">
        <v>84.993333333333297</v>
      </c>
      <c r="N8" s="16">
        <v>31.0141666666667</v>
      </c>
      <c r="O8" s="16">
        <v>7.37916666666667</v>
      </c>
      <c r="P8" s="16">
        <v>5.88916666666666</v>
      </c>
      <c r="Q8" s="16">
        <v>66.8333333333333</v>
      </c>
      <c r="R8" s="16">
        <v>67.224999999999994</v>
      </c>
      <c r="S8" s="17">
        <v>71.358333333333405</v>
      </c>
      <c r="T8" s="20"/>
      <c r="U8" s="20"/>
      <c r="V8" s="20"/>
      <c r="W8" s="19"/>
      <c r="X8" s="19"/>
      <c r="Y8" s="19"/>
    </row>
    <row r="9" spans="1:25" x14ac:dyDescent="0.2">
      <c r="A9" s="11"/>
      <c r="B9" s="15" t="s">
        <v>49</v>
      </c>
      <c r="C9" s="22">
        <v>1165.93626100086</v>
      </c>
      <c r="D9" s="16">
        <v>41.218400883386003</v>
      </c>
      <c r="E9" s="16">
        <v>7.5725632669283804</v>
      </c>
      <c r="F9" s="42">
        <v>4.9667659090909098</v>
      </c>
      <c r="G9" s="16">
        <v>28.241101244601101</v>
      </c>
      <c r="H9" s="16">
        <v>9.7455303030303</v>
      </c>
      <c r="I9" s="48">
        <v>21.301229166666701</v>
      </c>
      <c r="J9" s="16">
        <v>20.263750000000002</v>
      </c>
      <c r="K9" s="16">
        <v>4.5350000000000001</v>
      </c>
      <c r="L9" s="16">
        <v>1.17746666666667</v>
      </c>
      <c r="M9" s="16">
        <v>84.488333333333301</v>
      </c>
      <c r="N9" s="16">
        <v>32.451666666666704</v>
      </c>
      <c r="O9" s="16">
        <v>6.3833333333333302</v>
      </c>
      <c r="P9" s="16">
        <v>6.4933333333333296</v>
      </c>
      <c r="Q9" s="16">
        <v>51.108333333333299</v>
      </c>
      <c r="R9" s="16">
        <v>57.591666666666697</v>
      </c>
      <c r="S9" s="17">
        <v>58.733333333333398</v>
      </c>
    </row>
    <row r="10" spans="1:25" x14ac:dyDescent="0.2">
      <c r="A10" s="11"/>
      <c r="B10" s="15" t="s">
        <v>46</v>
      </c>
      <c r="C10" s="22">
        <v>1161.22844647594</v>
      </c>
      <c r="D10" s="48">
        <v>42.5239901166522</v>
      </c>
      <c r="E10" s="48">
        <v>8.5444517882437001</v>
      </c>
      <c r="F10" s="49">
        <v>5.5640590909090903</v>
      </c>
      <c r="G10" s="16">
        <v>28.9203555908014</v>
      </c>
      <c r="H10" s="16">
        <v>10.4921212121212</v>
      </c>
      <c r="I10" s="16">
        <v>15.238625000000001</v>
      </c>
      <c r="J10" s="16">
        <v>22.222291666666699</v>
      </c>
      <c r="K10" s="16">
        <v>4.55758333333333</v>
      </c>
      <c r="L10" s="16">
        <v>1.2423500000000001</v>
      </c>
      <c r="M10" s="48">
        <v>84.960833333333298</v>
      </c>
      <c r="N10" s="16">
        <v>32.910833333333301</v>
      </c>
      <c r="O10" s="16">
        <v>6.7116666666666696</v>
      </c>
      <c r="P10" s="16">
        <v>5.6025</v>
      </c>
      <c r="Q10" s="48">
        <v>71.558333333333294</v>
      </c>
      <c r="R10" s="48">
        <v>68.933333333333394</v>
      </c>
      <c r="S10" s="17">
        <v>75.916666666666799</v>
      </c>
    </row>
    <row r="11" spans="1:25" x14ac:dyDescent="0.2">
      <c r="A11" s="11"/>
      <c r="B11" s="15" t="s">
        <v>23</v>
      </c>
      <c r="C11" s="22">
        <v>1148.6511066753001</v>
      </c>
      <c r="D11" s="16">
        <v>40.876022434126</v>
      </c>
      <c r="E11" s="16">
        <v>8.3074547129766891</v>
      </c>
      <c r="F11" s="49">
        <v>5.6029060606060597</v>
      </c>
      <c r="G11" s="48">
        <v>29.342459289169899</v>
      </c>
      <c r="H11" s="16">
        <v>10.612500000000001</v>
      </c>
      <c r="I11" s="16">
        <v>17.834104166666702</v>
      </c>
      <c r="J11" s="16">
        <v>20.548749999999998</v>
      </c>
      <c r="K11" s="48">
        <v>4.8747499999999997</v>
      </c>
      <c r="L11" s="16">
        <v>1.19038333333333</v>
      </c>
      <c r="M11" s="16">
        <v>84.646666666666604</v>
      </c>
      <c r="N11" s="16">
        <v>33.022500000000001</v>
      </c>
      <c r="O11" s="16">
        <v>7.1849999999999996</v>
      </c>
      <c r="P11" s="16">
        <v>6.0516666666666703</v>
      </c>
      <c r="Q11" s="16">
        <v>50.266666666666602</v>
      </c>
      <c r="R11" s="16">
        <v>58.366666666666703</v>
      </c>
      <c r="S11" s="17">
        <v>57.175000000000097</v>
      </c>
    </row>
    <row r="12" spans="1:25" x14ac:dyDescent="0.2">
      <c r="A12" s="11"/>
      <c r="B12" s="15" t="s">
        <v>48</v>
      </c>
      <c r="C12" s="22">
        <v>1144.0310761036501</v>
      </c>
      <c r="D12" s="48">
        <v>43.003043331491199</v>
      </c>
      <c r="E12" s="16">
        <v>8.0895681781351705</v>
      </c>
      <c r="F12" s="42">
        <v>5.2244424242424197</v>
      </c>
      <c r="G12" s="16">
        <v>28.388310601400999</v>
      </c>
      <c r="H12" s="16">
        <v>9.9337121212121193</v>
      </c>
      <c r="I12" s="16">
        <v>19.8629583333333</v>
      </c>
      <c r="J12" s="16">
        <v>22.455833333333299</v>
      </c>
      <c r="K12" s="16">
        <v>4.6622500000000002</v>
      </c>
      <c r="L12" s="16">
        <v>1.1659666666666699</v>
      </c>
      <c r="M12" s="16">
        <v>83.567499999999995</v>
      </c>
      <c r="N12" s="16">
        <v>31.9241666666667</v>
      </c>
      <c r="O12" s="16">
        <v>7.0075000000000003</v>
      </c>
      <c r="P12" s="16">
        <v>6.8025000000000002</v>
      </c>
      <c r="Q12" s="16">
        <v>44.733333333333299</v>
      </c>
      <c r="R12" s="16">
        <v>48.683333333333401</v>
      </c>
      <c r="S12" s="17">
        <v>55.358333333333398</v>
      </c>
    </row>
    <row r="13" spans="1:25" x14ac:dyDescent="0.2">
      <c r="A13" s="11"/>
      <c r="B13" s="15" t="s">
        <v>26</v>
      </c>
      <c r="C13" s="22">
        <v>1124.98158675168</v>
      </c>
      <c r="D13" s="16">
        <v>40.727528831963397</v>
      </c>
      <c r="E13" s="16">
        <v>8.3829703490695007</v>
      </c>
      <c r="F13" s="49">
        <v>5.4693575757575701</v>
      </c>
      <c r="G13" s="16">
        <v>28.217658054627002</v>
      </c>
      <c r="H13" s="48">
        <v>10.8042424242424</v>
      </c>
      <c r="I13" s="16">
        <v>18.338062499999999</v>
      </c>
      <c r="J13" s="16">
        <v>20.855</v>
      </c>
      <c r="K13" s="16">
        <v>4.6412500000000003</v>
      </c>
      <c r="L13" s="16">
        <v>1.19943333333333</v>
      </c>
      <c r="M13" s="16">
        <v>84.514166666666597</v>
      </c>
      <c r="N13" s="16">
        <v>33.383333333333297</v>
      </c>
      <c r="O13" s="16">
        <v>5.7641666666666698</v>
      </c>
      <c r="P13" s="16">
        <v>6.2041666666666604</v>
      </c>
      <c r="Q13" s="16">
        <v>56.658333333333303</v>
      </c>
      <c r="R13" s="16">
        <v>60.241666666666703</v>
      </c>
      <c r="S13" s="17">
        <v>63.858333333333398</v>
      </c>
    </row>
    <row r="14" spans="1:25" x14ac:dyDescent="0.2">
      <c r="A14" s="11"/>
      <c r="B14" s="15" t="s">
        <v>25</v>
      </c>
      <c r="C14" s="22">
        <v>1096.1410257406801</v>
      </c>
      <c r="D14" s="16">
        <v>42.168710550622599</v>
      </c>
      <c r="E14" s="16">
        <v>7.3365230180816203</v>
      </c>
      <c r="F14" s="42">
        <v>4.7061416666666602</v>
      </c>
      <c r="G14" s="16">
        <v>28.547853265496499</v>
      </c>
      <c r="H14" s="16">
        <v>8.7962878787878793</v>
      </c>
      <c r="I14" s="16">
        <v>16.1752291666667</v>
      </c>
      <c r="J14" s="16">
        <v>21.069583333333298</v>
      </c>
      <c r="K14" s="16">
        <v>4.7749166666666696</v>
      </c>
      <c r="L14" s="16">
        <v>1.1473</v>
      </c>
      <c r="M14" s="16">
        <v>83.381666666666604</v>
      </c>
      <c r="N14" s="16">
        <v>31.793333333333301</v>
      </c>
      <c r="O14" s="16">
        <v>5.77</v>
      </c>
      <c r="P14" s="48">
        <v>7.5374999999999996</v>
      </c>
      <c r="Q14" s="16">
        <v>36.558333333333302</v>
      </c>
      <c r="R14" s="16">
        <v>43.975000000000001</v>
      </c>
      <c r="S14" s="17">
        <v>48.108333333333398</v>
      </c>
    </row>
    <row r="15" spans="1:25" x14ac:dyDescent="0.2">
      <c r="A15" s="11"/>
      <c r="B15" s="15" t="s">
        <v>24</v>
      </c>
      <c r="C15" s="22">
        <v>1053.8676720282399</v>
      </c>
      <c r="D15" s="16">
        <v>40.806404531656902</v>
      </c>
      <c r="E15" s="16">
        <v>8.3220410826193305</v>
      </c>
      <c r="F15" s="49">
        <v>5.4898128787878804</v>
      </c>
      <c r="G15" s="16">
        <v>28.2104780983287</v>
      </c>
      <c r="H15" s="48">
        <v>10.943257575757601</v>
      </c>
      <c r="I15" s="16">
        <v>19.736833333333301</v>
      </c>
      <c r="J15" s="16">
        <v>20.373958333333299</v>
      </c>
      <c r="K15" s="16">
        <v>4.66116666666667</v>
      </c>
      <c r="L15" s="16">
        <v>1.2296833333333299</v>
      </c>
      <c r="M15" s="16">
        <v>84.679166666666703</v>
      </c>
      <c r="N15" s="16">
        <v>31.797499999999999</v>
      </c>
      <c r="O15" s="48">
        <v>7.7441666666666702</v>
      </c>
      <c r="P15" s="16">
        <v>5.8624999999999998</v>
      </c>
      <c r="Q15" s="16">
        <v>64.5416666666666</v>
      </c>
      <c r="R15" s="16">
        <v>64</v>
      </c>
      <c r="S15" s="17">
        <v>69.966666666666697</v>
      </c>
    </row>
    <row r="16" spans="1:25" x14ac:dyDescent="0.2">
      <c r="A16" s="11"/>
      <c r="B16" s="15" t="s">
        <v>38</v>
      </c>
      <c r="C16" s="22">
        <v>989.14116163163396</v>
      </c>
      <c r="D16" s="16">
        <v>38.652491418184397</v>
      </c>
      <c r="E16" s="16">
        <v>7.3927691260895001</v>
      </c>
      <c r="F16" s="42">
        <v>5.2168219696969702</v>
      </c>
      <c r="G16" s="48">
        <v>29.977628627140898</v>
      </c>
      <c r="H16" s="16">
        <v>10.1009090909091</v>
      </c>
      <c r="I16" s="16">
        <v>16.648541666666699</v>
      </c>
      <c r="J16" s="16">
        <v>20.453125</v>
      </c>
      <c r="K16" s="16">
        <v>4.3448333333333302</v>
      </c>
      <c r="L16" s="16">
        <v>1.2439249999999999</v>
      </c>
      <c r="M16" s="16">
        <v>84.649166666666602</v>
      </c>
      <c r="N16" s="16">
        <v>34.171666666666702</v>
      </c>
      <c r="O16" s="16">
        <v>6.06</v>
      </c>
      <c r="P16" s="16">
        <v>5.7149999999999999</v>
      </c>
      <c r="Q16" s="48">
        <v>71.908333333333303</v>
      </c>
      <c r="R16" s="16">
        <v>67.575000000000003</v>
      </c>
      <c r="S16" s="50">
        <v>77.725000000000094</v>
      </c>
    </row>
    <row r="17" spans="1:25" s="7" customFormat="1" x14ac:dyDescent="0.2">
      <c r="A17" s="11"/>
      <c r="B17" s="15" t="s">
        <v>40</v>
      </c>
      <c r="C17" s="22">
        <v>878.86434114680105</v>
      </c>
      <c r="D17" s="16">
        <v>39.923044952985201</v>
      </c>
      <c r="E17" s="16">
        <v>7.7410858130707698</v>
      </c>
      <c r="F17" s="42">
        <v>5.0740575757575703</v>
      </c>
      <c r="G17" s="16">
        <v>27.964391793362498</v>
      </c>
      <c r="H17" s="16">
        <v>10.303106060606099</v>
      </c>
      <c r="I17" s="16">
        <v>17.313479166666699</v>
      </c>
      <c r="J17" s="16">
        <v>22.510833333333299</v>
      </c>
      <c r="K17" s="16">
        <v>4.60825</v>
      </c>
      <c r="L17" s="16">
        <v>1.2153416666666701</v>
      </c>
      <c r="M17" s="16">
        <v>84.364999999999995</v>
      </c>
      <c r="N17" s="16">
        <v>31.7716666666667</v>
      </c>
      <c r="O17" s="16">
        <v>6.4183333333333401</v>
      </c>
      <c r="P17" s="16">
        <v>6.2033333333333296</v>
      </c>
      <c r="Q17" s="16">
        <v>61.024999999999899</v>
      </c>
      <c r="R17" s="16">
        <v>60.483333333333398</v>
      </c>
      <c r="S17" s="17">
        <v>68.050000000000097</v>
      </c>
      <c r="W17" s="9"/>
      <c r="X17" s="9"/>
      <c r="Y17" s="9"/>
    </row>
    <row r="18" spans="1:25" s="7" customFormat="1" x14ac:dyDescent="0.2">
      <c r="A18" s="11"/>
      <c r="B18" s="15" t="s">
        <v>41</v>
      </c>
      <c r="C18" s="22">
        <v>868.72441681647604</v>
      </c>
      <c r="D18" s="16">
        <v>40.880217193072397</v>
      </c>
      <c r="E18" s="16">
        <v>8.0196121495542094</v>
      </c>
      <c r="F18" s="49">
        <v>5.45505833333333</v>
      </c>
      <c r="G18" s="48">
        <v>29.489187162972001</v>
      </c>
      <c r="H18" s="16">
        <v>10.2768181818182</v>
      </c>
      <c r="I18" s="16">
        <v>15.621437500000001</v>
      </c>
      <c r="J18" s="16">
        <v>22.6160416666667</v>
      </c>
      <c r="K18" s="16">
        <v>4.59375</v>
      </c>
      <c r="L18" s="48">
        <v>1.25824166666667</v>
      </c>
      <c r="M18" s="16">
        <v>84.636666666666599</v>
      </c>
      <c r="N18" s="48">
        <v>34.706666666666699</v>
      </c>
      <c r="O18" s="16">
        <v>5.96</v>
      </c>
      <c r="P18" s="16">
        <v>5.57</v>
      </c>
      <c r="Q18" s="48">
        <v>74.5833333333333</v>
      </c>
      <c r="R18" s="48">
        <v>69.516666666666694</v>
      </c>
      <c r="S18" s="50">
        <v>80.775000000000006</v>
      </c>
      <c r="W18" s="9"/>
      <c r="X18" s="9"/>
      <c r="Y18" s="9"/>
    </row>
    <row r="19" spans="1:25" s="7" customFormat="1" x14ac:dyDescent="0.2">
      <c r="A19" s="11"/>
      <c r="B19" s="15" t="s">
        <v>39</v>
      </c>
      <c r="C19" s="22">
        <v>844.153538035976</v>
      </c>
      <c r="D19" s="16">
        <v>39.3467783752399</v>
      </c>
      <c r="E19" s="16">
        <v>7.6649705239947004</v>
      </c>
      <c r="F19" s="42">
        <v>5.1983916666666596</v>
      </c>
      <c r="G19" s="16">
        <v>28.810485312700902</v>
      </c>
      <c r="H19" s="16">
        <v>10.253863636363601</v>
      </c>
      <c r="I19" s="16">
        <v>15.308249999999999</v>
      </c>
      <c r="J19" s="16">
        <v>22.0483333333333</v>
      </c>
      <c r="K19" s="16">
        <v>4.4243333333333297</v>
      </c>
      <c r="L19" s="48">
        <v>1.2523833333333301</v>
      </c>
      <c r="M19" s="16">
        <v>84.652500000000003</v>
      </c>
      <c r="N19" s="16">
        <v>32.634166666666701</v>
      </c>
      <c r="O19" s="16">
        <v>6.3716666666666697</v>
      </c>
      <c r="P19" s="16">
        <v>5.5025000000000004</v>
      </c>
      <c r="Q19" s="48">
        <v>74.191666666666606</v>
      </c>
      <c r="R19" s="48">
        <v>67.808333333333394</v>
      </c>
      <c r="S19" s="50">
        <v>79.241666666666703</v>
      </c>
      <c r="W19" s="9"/>
      <c r="X19" s="9"/>
      <c r="Y19" s="9"/>
    </row>
    <row r="20" spans="1:25" s="7" customFormat="1" x14ac:dyDescent="0.2">
      <c r="A20" s="11"/>
      <c r="B20" s="15" t="s">
        <v>42</v>
      </c>
      <c r="C20" s="22">
        <v>814.68150824607005</v>
      </c>
      <c r="D20" s="16">
        <v>40.145580022008197</v>
      </c>
      <c r="E20" s="16">
        <v>8.0403424099803296</v>
      </c>
      <c r="F20" s="42">
        <v>5.42129090909091</v>
      </c>
      <c r="G20" s="16">
        <v>28.613761006050801</v>
      </c>
      <c r="H20" s="48">
        <v>10.7407575757576</v>
      </c>
      <c r="I20" s="16">
        <v>15.0606458333333</v>
      </c>
      <c r="J20" s="16">
        <v>22.097916666666698</v>
      </c>
      <c r="K20" s="16">
        <v>4.3405833333333304</v>
      </c>
      <c r="L20" s="48">
        <v>1.2516750000000001</v>
      </c>
      <c r="M20" s="48">
        <v>84.9583333333333</v>
      </c>
      <c r="N20" s="48">
        <v>34.3333333333333</v>
      </c>
      <c r="O20" s="16">
        <v>6.3174999999999999</v>
      </c>
      <c r="P20" s="16">
        <v>5.4258333333333297</v>
      </c>
      <c r="Q20" s="48">
        <v>75.2</v>
      </c>
      <c r="R20" s="48">
        <v>71.508333333333397</v>
      </c>
      <c r="S20" s="50">
        <v>80.175000000000097</v>
      </c>
      <c r="W20" s="9"/>
      <c r="X20" s="9"/>
      <c r="Y20" s="9"/>
    </row>
    <row r="21" spans="1:25" s="7" customFormat="1" ht="13.5" thickBot="1" x14ac:dyDescent="0.25">
      <c r="A21" s="11"/>
      <c r="B21" s="104"/>
      <c r="C21" s="57"/>
      <c r="D21" s="105"/>
      <c r="E21" s="105"/>
      <c r="F21" s="106"/>
      <c r="G21" s="105"/>
      <c r="H21" s="107"/>
      <c r="I21" s="105"/>
      <c r="J21" s="105"/>
      <c r="K21" s="105"/>
      <c r="L21" s="107"/>
      <c r="M21" s="107"/>
      <c r="N21" s="107"/>
      <c r="O21" s="105"/>
      <c r="P21" s="105"/>
      <c r="Q21" s="107"/>
      <c r="R21" s="107"/>
      <c r="S21" s="108"/>
      <c r="W21" s="9"/>
      <c r="X21" s="9"/>
      <c r="Y21" s="9"/>
    </row>
    <row r="22" spans="1:25" s="7" customFormat="1" x14ac:dyDescent="0.2">
      <c r="B22" s="23" t="s">
        <v>27</v>
      </c>
      <c r="C22" s="24">
        <f t="shared" ref="C22:S22" si="0">AVERAGE(C5:C20)</f>
        <v>1077.9531635275405</v>
      </c>
      <c r="D22" s="25">
        <f t="shared" si="0"/>
        <v>41.038758913722035</v>
      </c>
      <c r="E22" s="25">
        <f t="shared" si="0"/>
        <v>8.0432886323039359</v>
      </c>
      <c r="F22" s="25">
        <f t="shared" si="0"/>
        <v>5.2511511837121194</v>
      </c>
      <c r="G22" s="25">
        <f t="shared" si="0"/>
        <v>28.366896930048195</v>
      </c>
      <c r="H22" s="25">
        <f t="shared" si="0"/>
        <v>10.297400568181818</v>
      </c>
      <c r="I22" s="25">
        <f t="shared" si="0"/>
        <v>17.652751302083338</v>
      </c>
      <c r="J22" s="25">
        <f t="shared" si="0"/>
        <v>21.344700520833332</v>
      </c>
      <c r="K22" s="25">
        <f t="shared" si="0"/>
        <v>4.6113124999999995</v>
      </c>
      <c r="L22" s="25">
        <f t="shared" si="0"/>
        <v>1.2192093749999993</v>
      </c>
      <c r="M22" s="25">
        <f t="shared" si="0"/>
        <v>84.623489583333281</v>
      </c>
      <c r="N22" s="25">
        <f t="shared" si="0"/>
        <v>32.589427083333334</v>
      </c>
      <c r="O22" s="25">
        <f t="shared" si="0"/>
        <v>6.6828125000000007</v>
      </c>
      <c r="P22" s="25">
        <f t="shared" si="0"/>
        <v>5.9879166666666661</v>
      </c>
      <c r="Q22" s="25">
        <f t="shared" si="0"/>
        <v>62.559895833333286</v>
      </c>
      <c r="R22" s="25">
        <f t="shared" si="0"/>
        <v>63.215104166666698</v>
      </c>
      <c r="S22" s="26">
        <f t="shared" si="0"/>
        <v>68.755208333333385</v>
      </c>
      <c r="W22" s="9"/>
      <c r="X22" s="9"/>
      <c r="Y22" s="9"/>
    </row>
    <row r="23" spans="1:25" s="7" customFormat="1" x14ac:dyDescent="0.2">
      <c r="B23" s="27" t="s">
        <v>28</v>
      </c>
      <c r="C23" s="28">
        <v>53</v>
      </c>
      <c r="D23" s="29">
        <v>0.60170000000000001</v>
      </c>
      <c r="E23" s="29">
        <v>0.28050000000000003</v>
      </c>
      <c r="F23" s="29">
        <v>0.159</v>
      </c>
      <c r="G23" s="29">
        <v>0.94869999999999999</v>
      </c>
      <c r="H23" s="29">
        <v>0.2487</v>
      </c>
      <c r="I23" s="29">
        <v>0.7</v>
      </c>
      <c r="J23" s="78" t="s">
        <v>63</v>
      </c>
      <c r="K23" s="29">
        <v>9.5500000000000002E-2</v>
      </c>
      <c r="L23" s="29">
        <v>1.2E-2</v>
      </c>
      <c r="M23" s="29">
        <v>0.37530000000000002</v>
      </c>
      <c r="N23" s="29">
        <v>0.50760000000000005</v>
      </c>
      <c r="O23" s="29">
        <v>0.16239999999999999</v>
      </c>
      <c r="P23" s="29">
        <v>0.2606</v>
      </c>
      <c r="Q23" s="29">
        <v>4.3586999999999998</v>
      </c>
      <c r="R23" s="29">
        <v>3.9285999999999999</v>
      </c>
      <c r="S23" s="30">
        <v>3.4982000000000002</v>
      </c>
      <c r="W23" s="9"/>
      <c r="X23" s="9"/>
      <c r="Y23" s="9"/>
    </row>
    <row r="24" spans="1:25" s="7" customFormat="1" x14ac:dyDescent="0.2">
      <c r="B24" s="31" t="s">
        <v>29</v>
      </c>
      <c r="C24" s="32" t="s">
        <v>30</v>
      </c>
      <c r="D24" s="32" t="s">
        <v>30</v>
      </c>
      <c r="E24" s="32" t="s">
        <v>30</v>
      </c>
      <c r="F24" s="32" t="s">
        <v>30</v>
      </c>
      <c r="G24" s="32" t="s">
        <v>30</v>
      </c>
      <c r="H24" s="32" t="s">
        <v>30</v>
      </c>
      <c r="I24" s="32" t="s">
        <v>30</v>
      </c>
      <c r="J24" s="32">
        <v>7.8299999999999995E-2</v>
      </c>
      <c r="K24" s="32" t="s">
        <v>30</v>
      </c>
      <c r="L24" s="32" t="s">
        <v>30</v>
      </c>
      <c r="M24" s="32" t="s">
        <v>30</v>
      </c>
      <c r="N24" s="32" t="s">
        <v>30</v>
      </c>
      <c r="O24" s="32" t="s">
        <v>30</v>
      </c>
      <c r="P24" s="32" t="s">
        <v>30</v>
      </c>
      <c r="Q24" s="32" t="s">
        <v>30</v>
      </c>
      <c r="R24" s="32" t="s">
        <v>30</v>
      </c>
      <c r="S24" s="33" t="s">
        <v>30</v>
      </c>
      <c r="W24" s="9"/>
      <c r="X24" s="9"/>
      <c r="Y24" s="9"/>
    </row>
    <row r="25" spans="1:25" s="7" customFormat="1" x14ac:dyDescent="0.2">
      <c r="B25" s="31" t="s">
        <v>31</v>
      </c>
      <c r="C25" s="32" t="s">
        <v>30</v>
      </c>
      <c r="D25" s="32" t="s">
        <v>30</v>
      </c>
      <c r="E25" s="32" t="s">
        <v>30</v>
      </c>
      <c r="F25" s="32" t="s">
        <v>30</v>
      </c>
      <c r="G25" s="32" t="s">
        <v>30</v>
      </c>
      <c r="H25" s="32" t="s">
        <v>30</v>
      </c>
      <c r="I25" s="32" t="s">
        <v>30</v>
      </c>
      <c r="J25" s="32">
        <v>5.9999999999999995E-4</v>
      </c>
      <c r="K25" s="32" t="s">
        <v>30</v>
      </c>
      <c r="L25" s="32" t="s">
        <v>30</v>
      </c>
      <c r="M25" s="32" t="s">
        <v>30</v>
      </c>
      <c r="N25" s="32" t="s">
        <v>30</v>
      </c>
      <c r="O25" s="32" t="s">
        <v>30</v>
      </c>
      <c r="P25" s="32" t="s">
        <v>30</v>
      </c>
      <c r="Q25" s="32">
        <v>8.9999999999999998E-4</v>
      </c>
      <c r="R25" s="32">
        <v>0.69430000000000003</v>
      </c>
      <c r="S25" s="33" t="s">
        <v>30</v>
      </c>
      <c r="W25" s="9"/>
      <c r="X25" s="9"/>
      <c r="Y25" s="9"/>
    </row>
    <row r="26" spans="1:25" s="7" customFormat="1" x14ac:dyDescent="0.2">
      <c r="B26" s="31" t="s">
        <v>32</v>
      </c>
      <c r="C26" s="32" t="s">
        <v>30</v>
      </c>
      <c r="D26" s="32">
        <v>1E-4</v>
      </c>
      <c r="E26" s="32" t="s">
        <v>30</v>
      </c>
      <c r="F26" s="32" t="s">
        <v>30</v>
      </c>
      <c r="G26" s="32" t="s">
        <v>30</v>
      </c>
      <c r="H26" s="32">
        <v>1.0999999999999999E-2</v>
      </c>
      <c r="I26" s="32">
        <v>0.47389999999999999</v>
      </c>
      <c r="J26" s="32">
        <v>0.51400000000000001</v>
      </c>
      <c r="K26" s="32">
        <v>2.0000000000000001E-4</v>
      </c>
      <c r="L26" s="32">
        <v>4.4000000000000003E-3</v>
      </c>
      <c r="M26" s="32">
        <v>0.44800000000000001</v>
      </c>
      <c r="N26" s="32">
        <v>0.29880000000000001</v>
      </c>
      <c r="O26" s="32" t="s">
        <v>30</v>
      </c>
      <c r="P26" s="32" t="s">
        <v>30</v>
      </c>
      <c r="Q26" s="32">
        <v>5.9999999999999995E-4</v>
      </c>
      <c r="R26" s="32">
        <v>4.1000000000000002E-2</v>
      </c>
      <c r="S26" s="33" t="s">
        <v>30</v>
      </c>
      <c r="W26" s="9"/>
      <c r="X26" s="9"/>
      <c r="Y26" s="9"/>
    </row>
    <row r="27" spans="1:25" s="7" customFormat="1" x14ac:dyDescent="0.2">
      <c r="B27" s="34" t="s">
        <v>33</v>
      </c>
      <c r="C27" s="29">
        <v>10.64</v>
      </c>
      <c r="D27" s="29">
        <v>3.29</v>
      </c>
      <c r="E27" s="29">
        <v>8.2159999999999993</v>
      </c>
      <c r="F27" s="29">
        <v>7.1470000000000002</v>
      </c>
      <c r="G27" s="29">
        <v>7.8959999999999999</v>
      </c>
      <c r="H27" s="29">
        <v>5.7039999999999997</v>
      </c>
      <c r="I27" s="29">
        <v>5.72</v>
      </c>
      <c r="J27" s="29">
        <v>13.23</v>
      </c>
      <c r="K27" s="29">
        <v>4.647157</v>
      </c>
      <c r="L27" s="29">
        <v>2.2082760000000001</v>
      </c>
      <c r="M27" s="29">
        <v>0.99</v>
      </c>
      <c r="N27" s="29">
        <v>3.4947569999999999</v>
      </c>
      <c r="O27" s="29">
        <v>5.4764030000000004</v>
      </c>
      <c r="P27" s="29">
        <v>9.7299749999999996</v>
      </c>
      <c r="Q27" s="29">
        <v>15.66615</v>
      </c>
      <c r="R27" s="29">
        <v>13.96476</v>
      </c>
      <c r="S27" s="30">
        <v>11.438370000000001</v>
      </c>
      <c r="W27" s="9"/>
      <c r="X27" s="9"/>
      <c r="Y27" s="9"/>
    </row>
    <row r="28" spans="1:25" s="7" customFormat="1" x14ac:dyDescent="0.2">
      <c r="B28" s="34" t="s">
        <v>34</v>
      </c>
      <c r="C28" s="29">
        <v>0.91100000000000003</v>
      </c>
      <c r="D28" s="29">
        <v>0.755</v>
      </c>
      <c r="E28" s="29">
        <v>0.94499999999999995</v>
      </c>
      <c r="F28" s="29">
        <v>0.77100000000000002</v>
      </c>
      <c r="G28" s="29">
        <v>0.81599999999999995</v>
      </c>
      <c r="H28" s="29">
        <v>0.72799999999999998</v>
      </c>
      <c r="I28" s="29">
        <v>0.84</v>
      </c>
      <c r="J28" s="29">
        <v>0.35</v>
      </c>
      <c r="K28" s="29">
        <v>0.74855700000000003</v>
      </c>
      <c r="L28" s="29">
        <v>0.82950100000000004</v>
      </c>
      <c r="M28" s="29">
        <v>0.756351</v>
      </c>
      <c r="N28" s="29">
        <v>0.74380100000000005</v>
      </c>
      <c r="O28" s="29">
        <v>0.88069200000000003</v>
      </c>
      <c r="P28" s="29">
        <v>0.85392299999999999</v>
      </c>
      <c r="Q28" s="29">
        <v>0.73366600000000004</v>
      </c>
      <c r="R28" s="29">
        <v>0.62791699999999995</v>
      </c>
      <c r="S28" s="30">
        <v>0.75169699999999995</v>
      </c>
      <c r="W28" s="9"/>
      <c r="X28" s="9"/>
      <c r="Y28" s="9"/>
    </row>
    <row r="29" spans="1:25" s="7" customFormat="1" ht="13.5" thickBot="1" x14ac:dyDescent="0.25">
      <c r="B29" s="35" t="s">
        <v>35</v>
      </c>
      <c r="C29" s="36">
        <v>36</v>
      </c>
      <c r="D29" s="36">
        <v>39</v>
      </c>
      <c r="E29" s="36">
        <v>43</v>
      </c>
      <c r="F29" s="36">
        <v>43</v>
      </c>
      <c r="G29" s="36">
        <v>43</v>
      </c>
      <c r="H29" s="36">
        <v>43</v>
      </c>
      <c r="I29" s="36">
        <v>16</v>
      </c>
      <c r="J29" s="36">
        <v>16</v>
      </c>
      <c r="K29" s="36">
        <v>39</v>
      </c>
      <c r="L29" s="36">
        <v>39</v>
      </c>
      <c r="M29" s="36">
        <v>39</v>
      </c>
      <c r="N29" s="36">
        <v>39</v>
      </c>
      <c r="O29" s="36">
        <v>39</v>
      </c>
      <c r="P29" s="36">
        <v>39</v>
      </c>
      <c r="Q29" s="36">
        <v>39</v>
      </c>
      <c r="R29" s="36">
        <v>39</v>
      </c>
      <c r="S29" s="37">
        <v>39</v>
      </c>
      <c r="W29" s="9"/>
      <c r="X29" s="9"/>
      <c r="Y29" s="9"/>
    </row>
    <row r="30" spans="1:25" s="20" customFormat="1" x14ac:dyDescent="0.2">
      <c r="B30" s="20" t="s">
        <v>36</v>
      </c>
      <c r="C30" s="38"/>
      <c r="D30" s="38"/>
      <c r="E30" s="38"/>
      <c r="F30" s="38"/>
      <c r="G30" s="38"/>
      <c r="H30" s="38"/>
      <c r="I30" s="38"/>
      <c r="J30" s="38"/>
      <c r="K30" s="38"/>
      <c r="L30" s="38"/>
      <c r="M30" s="38"/>
      <c r="N30" s="38"/>
      <c r="O30" s="38"/>
      <c r="P30" s="38"/>
      <c r="Q30" s="38"/>
      <c r="R30" s="38"/>
      <c r="S30" s="38"/>
      <c r="W30" s="19"/>
      <c r="X30" s="19"/>
      <c r="Y30" s="19"/>
    </row>
    <row r="31" spans="1:25" s="7" customFormat="1" x14ac:dyDescent="0.2">
      <c r="B31" s="260" t="s">
        <v>121</v>
      </c>
      <c r="C31" s="261"/>
      <c r="D31" s="261"/>
      <c r="E31" s="261"/>
      <c r="F31" s="261"/>
      <c r="G31" s="261"/>
      <c r="H31" s="261"/>
      <c r="I31" s="261"/>
      <c r="J31" s="261"/>
      <c r="K31" s="261"/>
      <c r="L31" s="261"/>
      <c r="M31" s="261"/>
      <c r="N31" s="261"/>
      <c r="O31" s="261"/>
      <c r="P31" s="261"/>
      <c r="Q31" s="261"/>
      <c r="R31" s="261"/>
      <c r="S31" s="261"/>
      <c r="W31" s="9"/>
      <c r="X31" s="9"/>
      <c r="Y31" s="9"/>
    </row>
    <row r="32" spans="1:25" s="7" customFormat="1" x14ac:dyDescent="0.2">
      <c r="B32" s="261"/>
      <c r="C32" s="261"/>
      <c r="D32" s="261"/>
      <c r="E32" s="261"/>
      <c r="F32" s="261"/>
      <c r="G32" s="261"/>
      <c r="H32" s="261"/>
      <c r="I32" s="261"/>
      <c r="J32" s="261"/>
      <c r="K32" s="261"/>
      <c r="L32" s="261"/>
      <c r="M32" s="261"/>
      <c r="N32" s="261"/>
      <c r="O32" s="261"/>
      <c r="P32" s="261"/>
      <c r="Q32" s="261"/>
      <c r="R32" s="261"/>
      <c r="S32" s="261"/>
      <c r="W32" s="9"/>
      <c r="X32" s="9"/>
      <c r="Y32" s="9"/>
    </row>
    <row r="33" spans="2:25" s="7" customFormat="1" ht="15" x14ac:dyDescent="0.2">
      <c r="B33" s="39" t="s">
        <v>70</v>
      </c>
      <c r="C33" s="40"/>
      <c r="D33" s="40"/>
      <c r="E33" s="40"/>
      <c r="F33" s="40"/>
      <c r="G33" s="40"/>
      <c r="H33" s="40"/>
      <c r="I33" s="40"/>
      <c r="J33" s="40"/>
      <c r="K33" s="40"/>
      <c r="L33" s="40"/>
      <c r="M33" s="40"/>
      <c r="N33" s="40"/>
      <c r="O33" s="40"/>
      <c r="P33" s="40"/>
      <c r="Q33" s="40"/>
      <c r="R33" s="40"/>
      <c r="S33" s="40"/>
      <c r="W33" s="9"/>
      <c r="X33" s="9"/>
      <c r="Y33" s="9"/>
    </row>
    <row r="34" spans="2:25" s="7" customFormat="1" ht="15" x14ac:dyDescent="0.2">
      <c r="B34" s="39" t="s">
        <v>122</v>
      </c>
      <c r="C34" s="40"/>
      <c r="D34" s="40"/>
      <c r="E34" s="40"/>
      <c r="F34" s="40"/>
      <c r="G34" s="40"/>
      <c r="H34" s="40"/>
      <c r="I34" s="40"/>
      <c r="J34" s="40"/>
      <c r="K34" s="40"/>
      <c r="L34" s="40"/>
      <c r="M34" s="40"/>
      <c r="N34" s="40"/>
      <c r="O34" s="40"/>
      <c r="P34" s="40"/>
      <c r="Q34" s="40"/>
      <c r="R34" s="40"/>
      <c r="S34" s="40"/>
      <c r="W34" s="9"/>
      <c r="X34" s="9"/>
      <c r="Y34" s="9"/>
    </row>
    <row r="35" spans="2:25" x14ac:dyDescent="0.2">
      <c r="B35" s="258" t="s">
        <v>37</v>
      </c>
      <c r="C35" s="259"/>
      <c r="D35" s="259"/>
      <c r="E35" s="259"/>
      <c r="F35" s="259"/>
      <c r="G35" s="259"/>
      <c r="H35" s="259"/>
      <c r="I35" s="259"/>
      <c r="J35" s="259"/>
      <c r="K35" s="259"/>
      <c r="L35" s="259"/>
      <c r="M35" s="259"/>
      <c r="N35" s="259"/>
      <c r="O35" s="259"/>
      <c r="P35" s="259"/>
      <c r="Q35" s="259"/>
      <c r="R35" s="259"/>
      <c r="S35" s="259"/>
    </row>
    <row r="36" spans="2:25" x14ac:dyDescent="0.2">
      <c r="B36" s="259"/>
      <c r="C36" s="259"/>
      <c r="D36" s="259"/>
      <c r="E36" s="259"/>
      <c r="F36" s="259"/>
      <c r="G36" s="259"/>
      <c r="H36" s="259"/>
      <c r="I36" s="259"/>
      <c r="J36" s="259"/>
      <c r="K36" s="259"/>
      <c r="L36" s="259"/>
      <c r="M36" s="259"/>
      <c r="N36" s="259"/>
      <c r="O36" s="259"/>
      <c r="P36" s="259"/>
      <c r="Q36" s="259"/>
      <c r="R36" s="259"/>
      <c r="S36" s="259"/>
    </row>
    <row r="37" spans="2:25" x14ac:dyDescent="0.2">
      <c r="B37" s="259"/>
      <c r="C37" s="259"/>
      <c r="D37" s="259"/>
      <c r="E37" s="259"/>
      <c r="F37" s="259"/>
      <c r="G37" s="259"/>
      <c r="H37" s="259"/>
      <c r="I37" s="259"/>
      <c r="J37" s="259"/>
      <c r="K37" s="259"/>
      <c r="L37" s="259"/>
      <c r="M37" s="259"/>
      <c r="N37" s="259"/>
      <c r="O37" s="259"/>
      <c r="P37" s="259"/>
      <c r="Q37" s="259"/>
      <c r="R37" s="259"/>
      <c r="S37" s="259"/>
    </row>
    <row r="38" spans="2:25" x14ac:dyDescent="0.2">
      <c r="B38" s="259"/>
      <c r="C38" s="259"/>
      <c r="D38" s="259"/>
      <c r="E38" s="259"/>
      <c r="F38" s="259"/>
      <c r="G38" s="259"/>
      <c r="H38" s="259"/>
      <c r="I38" s="259"/>
      <c r="J38" s="259"/>
      <c r="K38" s="259"/>
      <c r="L38" s="259"/>
      <c r="M38" s="259"/>
      <c r="N38" s="259"/>
      <c r="O38" s="259"/>
      <c r="P38" s="259"/>
      <c r="Q38" s="259"/>
      <c r="R38" s="259"/>
      <c r="S38" s="259"/>
    </row>
    <row r="39" spans="2:25" x14ac:dyDescent="0.2">
      <c r="B39" s="259"/>
      <c r="C39" s="259"/>
      <c r="D39" s="259"/>
      <c r="E39" s="259"/>
      <c r="F39" s="259"/>
      <c r="G39" s="259"/>
      <c r="H39" s="259"/>
      <c r="I39" s="259"/>
      <c r="J39" s="259"/>
      <c r="K39" s="259"/>
      <c r="L39" s="259"/>
      <c r="M39" s="259"/>
      <c r="N39" s="259"/>
      <c r="O39" s="259"/>
      <c r="P39" s="259"/>
      <c r="Q39" s="259"/>
      <c r="R39" s="259"/>
      <c r="S39" s="259"/>
    </row>
  </sheetData>
  <mergeCells count="20">
    <mergeCell ref="L2:L3"/>
    <mergeCell ref="M2:M3"/>
    <mergeCell ref="B2:B4"/>
    <mergeCell ref="C2:C3"/>
    <mergeCell ref="D2:D3"/>
    <mergeCell ref="E2:E3"/>
    <mergeCell ref="F2:F3"/>
    <mergeCell ref="G2:G3"/>
    <mergeCell ref="B35:S39"/>
    <mergeCell ref="B31:S32"/>
    <mergeCell ref="N2:N3"/>
    <mergeCell ref="O2:O3"/>
    <mergeCell ref="P2:P3"/>
    <mergeCell ref="Q2:Q3"/>
    <mergeCell ref="R2:R3"/>
    <mergeCell ref="S2:S3"/>
    <mergeCell ref="H2:H3"/>
    <mergeCell ref="I2:I3"/>
    <mergeCell ref="J2:J3"/>
    <mergeCell ref="K2:K3"/>
  </mergeCells>
  <printOptions verticalCentered="1"/>
  <pageMargins left="0.75" right="0.5" top="0.5" bottom="0.5" header="0" footer="0"/>
  <pageSetup scale="8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36"/>
  <sheetViews>
    <sheetView zoomScaleNormal="100" workbookViewId="0">
      <pane ySplit="4" topLeftCell="A5" activePane="bottomLeft" state="frozen"/>
      <selection pane="bottomLeft" activeCell="U13" sqref="U13"/>
    </sheetView>
  </sheetViews>
  <sheetFormatPr defaultColWidth="11.5" defaultRowHeight="12.75" x14ac:dyDescent="0.2"/>
  <cols>
    <col min="1" max="1" width="3.5" style="7" customWidth="1"/>
    <col min="2" max="2" width="18.5" style="7" customWidth="1"/>
    <col min="3" max="17" width="9.5" style="7" customWidth="1"/>
    <col min="18" max="19" width="11.6640625" style="9" customWidth="1"/>
    <col min="20" max="16384" width="11.5" style="10"/>
  </cols>
  <sheetData>
    <row r="1" spans="1:19" s="6" customFormat="1" ht="13.5" thickBot="1" x14ac:dyDescent="0.25">
      <c r="A1" s="1"/>
      <c r="B1" s="2" t="s">
        <v>101</v>
      </c>
      <c r="C1" s="3"/>
      <c r="D1" s="3"/>
      <c r="E1" s="3"/>
      <c r="F1" s="3"/>
      <c r="G1" s="3"/>
      <c r="H1" s="3"/>
      <c r="I1" s="3"/>
      <c r="J1" s="3"/>
      <c r="K1" s="3"/>
      <c r="L1" s="3"/>
      <c r="M1" s="3"/>
      <c r="N1" s="3"/>
      <c r="O1" s="3"/>
      <c r="P1" s="3"/>
      <c r="Q1" s="3"/>
      <c r="R1" s="5"/>
      <c r="S1" s="5"/>
    </row>
    <row r="2" spans="1:19" s="6" customFormat="1" x14ac:dyDescent="0.2">
      <c r="A2" s="1"/>
      <c r="B2" s="262" t="s">
        <v>0</v>
      </c>
      <c r="C2" s="255" t="s">
        <v>1</v>
      </c>
      <c r="D2" s="255" t="s">
        <v>2</v>
      </c>
      <c r="E2" s="255" t="s">
        <v>72</v>
      </c>
      <c r="F2" s="255" t="s">
        <v>4</v>
      </c>
      <c r="G2" s="255" t="s">
        <v>73</v>
      </c>
      <c r="H2" s="255" t="s">
        <v>74</v>
      </c>
      <c r="I2" s="255" t="s">
        <v>7</v>
      </c>
      <c r="J2" s="255" t="s">
        <v>8</v>
      </c>
      <c r="K2" s="255" t="s">
        <v>9</v>
      </c>
      <c r="L2" s="255" t="s">
        <v>10</v>
      </c>
      <c r="M2" s="255" t="s">
        <v>11</v>
      </c>
      <c r="N2" s="255" t="s">
        <v>12</v>
      </c>
      <c r="O2" s="255" t="s">
        <v>91</v>
      </c>
      <c r="P2" s="255" t="s">
        <v>92</v>
      </c>
      <c r="Q2" s="255" t="s">
        <v>93</v>
      </c>
      <c r="R2" s="5"/>
      <c r="S2" s="5"/>
    </row>
    <row r="3" spans="1:19" s="6" customFormat="1" ht="13.5" thickBot="1" x14ac:dyDescent="0.25">
      <c r="A3" s="1"/>
      <c r="B3" s="263"/>
      <c r="C3" s="256"/>
      <c r="D3" s="256"/>
      <c r="E3" s="256"/>
      <c r="F3" s="257"/>
      <c r="G3" s="256"/>
      <c r="H3" s="256"/>
      <c r="I3" s="256"/>
      <c r="J3" s="256"/>
      <c r="K3" s="256"/>
      <c r="L3" s="256"/>
      <c r="M3" s="256"/>
      <c r="N3" s="256"/>
      <c r="O3" s="256"/>
      <c r="P3" s="256"/>
      <c r="Q3" s="256"/>
      <c r="R3" s="5"/>
      <c r="S3" s="5"/>
    </row>
    <row r="4" spans="1:19" ht="13.5" thickBot="1" x14ac:dyDescent="0.25">
      <c r="B4" s="274"/>
      <c r="C4" s="44" t="s">
        <v>16</v>
      </c>
      <c r="D4" s="8" t="s">
        <v>17</v>
      </c>
      <c r="E4" s="8" t="s">
        <v>18</v>
      </c>
      <c r="F4" s="8" t="s">
        <v>18</v>
      </c>
      <c r="G4" s="8" t="s">
        <v>19</v>
      </c>
      <c r="H4" s="8" t="s">
        <v>18</v>
      </c>
      <c r="I4" s="8" t="s">
        <v>20</v>
      </c>
      <c r="J4" s="8" t="s">
        <v>21</v>
      </c>
      <c r="K4" s="8" t="s">
        <v>17</v>
      </c>
      <c r="L4" s="8" t="s">
        <v>22</v>
      </c>
      <c r="M4" s="8" t="s">
        <v>17</v>
      </c>
      <c r="N4" s="8" t="s">
        <v>17</v>
      </c>
      <c r="O4" s="8"/>
      <c r="P4" s="8"/>
      <c r="Q4" s="8"/>
    </row>
    <row r="5" spans="1:19" x14ac:dyDescent="0.2">
      <c r="A5" s="11"/>
      <c r="B5" s="12" t="s">
        <v>44</v>
      </c>
      <c r="C5" s="80">
        <v>1409.7315847331199</v>
      </c>
      <c r="D5" s="13">
        <v>44.180246426896801</v>
      </c>
      <c r="E5" s="47">
        <v>8.2196137933865501</v>
      </c>
      <c r="F5" s="47">
        <v>5.5795000000000003</v>
      </c>
      <c r="G5" s="13">
        <v>30.030962301587302</v>
      </c>
      <c r="H5" s="47">
        <v>10.4</v>
      </c>
      <c r="I5" s="47">
        <v>5.14</v>
      </c>
      <c r="J5" s="13">
        <v>1.2137500000000001</v>
      </c>
      <c r="K5" s="13">
        <v>84.525000000000006</v>
      </c>
      <c r="L5" s="13">
        <v>31.024999999999999</v>
      </c>
      <c r="M5" s="13">
        <v>6.4749999999999996</v>
      </c>
      <c r="N5" s="82">
        <v>5.5750000000000002</v>
      </c>
      <c r="O5" s="13">
        <v>61.75</v>
      </c>
      <c r="P5" s="47">
        <v>65.25</v>
      </c>
      <c r="Q5" s="83">
        <v>66.5</v>
      </c>
    </row>
    <row r="6" spans="1:19" x14ac:dyDescent="0.2">
      <c r="A6" s="11"/>
      <c r="B6" s="15" t="s">
        <v>24</v>
      </c>
      <c r="C6" s="46">
        <v>1277.68554357328</v>
      </c>
      <c r="D6" s="16">
        <v>43.003252696855199</v>
      </c>
      <c r="E6" s="48">
        <v>8.1572665280279892</v>
      </c>
      <c r="F6" s="48">
        <v>5.5274999999999999</v>
      </c>
      <c r="G6" s="16">
        <v>29.2861469907408</v>
      </c>
      <c r="H6" s="48">
        <v>10.8</v>
      </c>
      <c r="I6" s="48">
        <v>5.2149999999999999</v>
      </c>
      <c r="J6" s="16">
        <v>1.1875</v>
      </c>
      <c r="K6" s="16">
        <v>83.55</v>
      </c>
      <c r="L6" s="16">
        <v>31.3</v>
      </c>
      <c r="M6" s="48">
        <v>7.15</v>
      </c>
      <c r="N6" s="103">
        <v>6.5750000000000002</v>
      </c>
      <c r="O6" s="16">
        <v>50.5</v>
      </c>
      <c r="P6" s="16">
        <v>53.5</v>
      </c>
      <c r="Q6" s="86">
        <v>58.25</v>
      </c>
    </row>
    <row r="7" spans="1:19" x14ac:dyDescent="0.2">
      <c r="A7" s="11"/>
      <c r="B7" s="15" t="s">
        <v>47</v>
      </c>
      <c r="C7" s="46">
        <v>1271.0761075421401</v>
      </c>
      <c r="D7" s="16">
        <v>43.122759393961097</v>
      </c>
      <c r="E7" s="16">
        <v>7.5075448494389496</v>
      </c>
      <c r="F7" s="16">
        <v>5.3090000000000002</v>
      </c>
      <c r="G7" s="16">
        <v>30.5542652979066</v>
      </c>
      <c r="H7" s="16">
        <v>9.9</v>
      </c>
      <c r="I7" s="48">
        <v>5.1124999999999998</v>
      </c>
      <c r="J7" s="16">
        <v>1.1819999999999999</v>
      </c>
      <c r="K7" s="16">
        <v>84.1</v>
      </c>
      <c r="L7" s="16">
        <v>32.1</v>
      </c>
      <c r="M7" s="16">
        <v>6.3</v>
      </c>
      <c r="N7" s="84">
        <v>6.3250000000000002</v>
      </c>
      <c r="O7" s="16">
        <v>52</v>
      </c>
      <c r="P7" s="16">
        <v>58.25</v>
      </c>
      <c r="Q7" s="86">
        <v>58.75</v>
      </c>
    </row>
    <row r="8" spans="1:19" ht="13.15" customHeight="1" x14ac:dyDescent="0.2">
      <c r="A8" s="11"/>
      <c r="B8" s="15" t="s">
        <v>43</v>
      </c>
      <c r="C8" s="46">
        <v>1267.3477321739199</v>
      </c>
      <c r="D8" s="16">
        <v>43.685370113603803</v>
      </c>
      <c r="E8" s="48">
        <v>8.6918303762244093</v>
      </c>
      <c r="F8" s="16">
        <v>5.3925000000000001</v>
      </c>
      <c r="G8" s="16">
        <v>27.1369560755337</v>
      </c>
      <c r="H8" s="48">
        <v>11.2</v>
      </c>
      <c r="I8" s="48">
        <v>5.2050000000000001</v>
      </c>
      <c r="J8" s="48">
        <v>1.2262500000000001</v>
      </c>
      <c r="K8" s="16">
        <v>84.55</v>
      </c>
      <c r="L8" s="16">
        <v>31.975000000000001</v>
      </c>
      <c r="M8" s="48">
        <v>7.05</v>
      </c>
      <c r="N8" s="84">
        <v>5.625</v>
      </c>
      <c r="O8" s="16">
        <v>64.5</v>
      </c>
      <c r="P8" s="48">
        <v>66.5</v>
      </c>
      <c r="Q8" s="86">
        <v>68.25</v>
      </c>
    </row>
    <row r="9" spans="1:19" x14ac:dyDescent="0.2">
      <c r="A9" s="11"/>
      <c r="B9" s="15" t="s">
        <v>48</v>
      </c>
      <c r="C9" s="46">
        <v>1265.2420087618</v>
      </c>
      <c r="D9" s="48">
        <v>46.138795158072298</v>
      </c>
      <c r="E9" s="48">
        <v>8.3109413850042806</v>
      </c>
      <c r="F9" s="48">
        <v>5.4160000000000004</v>
      </c>
      <c r="G9" s="16">
        <v>30.1433362470862</v>
      </c>
      <c r="H9" s="16">
        <v>9.6999999999999993</v>
      </c>
      <c r="I9" s="16">
        <v>4.9675000000000002</v>
      </c>
      <c r="J9" s="16">
        <v>1.1415</v>
      </c>
      <c r="K9" s="16">
        <v>82.9</v>
      </c>
      <c r="L9" s="16">
        <v>31.875</v>
      </c>
      <c r="M9" s="16">
        <v>6.65</v>
      </c>
      <c r="N9" s="103">
        <v>7.5</v>
      </c>
      <c r="O9" s="16">
        <v>39.25</v>
      </c>
      <c r="P9" s="16">
        <v>45.25</v>
      </c>
      <c r="Q9" s="86">
        <v>50.75</v>
      </c>
    </row>
    <row r="10" spans="1:19" x14ac:dyDescent="0.2">
      <c r="A10" s="11"/>
      <c r="B10" s="15" t="s">
        <v>26</v>
      </c>
      <c r="C10" s="46">
        <v>1238.2462610800501</v>
      </c>
      <c r="D10" s="16">
        <v>43.690347029968301</v>
      </c>
      <c r="E10" s="48">
        <v>8.4618573403552304</v>
      </c>
      <c r="F10" s="48">
        <v>5.5869999999999997</v>
      </c>
      <c r="G10" s="16">
        <v>28.886734126984098</v>
      </c>
      <c r="H10" s="48">
        <v>10.9</v>
      </c>
      <c r="I10" s="48">
        <v>5.1150000000000002</v>
      </c>
      <c r="J10" s="16">
        <v>1.1725000000000001</v>
      </c>
      <c r="K10" s="16">
        <v>84.025000000000006</v>
      </c>
      <c r="L10" s="48">
        <v>33.625</v>
      </c>
      <c r="M10" s="16">
        <v>5.3250000000000002</v>
      </c>
      <c r="N10" s="84">
        <v>6.05</v>
      </c>
      <c r="O10" s="16">
        <v>49.25</v>
      </c>
      <c r="P10" s="16">
        <v>56.5</v>
      </c>
      <c r="Q10" s="86">
        <v>56.25</v>
      </c>
    </row>
    <row r="11" spans="1:19" x14ac:dyDescent="0.2">
      <c r="A11" s="11"/>
      <c r="B11" s="15" t="s">
        <v>23</v>
      </c>
      <c r="C11" s="22">
        <v>1206.99091444293</v>
      </c>
      <c r="D11" s="16">
        <v>43.398492539871697</v>
      </c>
      <c r="E11" s="48">
        <v>8.0616832092666808</v>
      </c>
      <c r="F11" s="48">
        <v>5.4414999999999996</v>
      </c>
      <c r="G11" s="16">
        <v>29.378145604395598</v>
      </c>
      <c r="H11" s="48">
        <v>10.5</v>
      </c>
      <c r="I11" s="48">
        <v>5.2549999999999999</v>
      </c>
      <c r="J11" s="16">
        <v>1.1775</v>
      </c>
      <c r="K11" s="16">
        <v>84.325000000000003</v>
      </c>
      <c r="L11" s="16">
        <v>32.799999999999997</v>
      </c>
      <c r="M11" s="16">
        <v>6.8250000000000002</v>
      </c>
      <c r="N11" s="84">
        <v>5.625</v>
      </c>
      <c r="O11" s="16">
        <v>49</v>
      </c>
      <c r="P11" s="16">
        <v>58.75</v>
      </c>
      <c r="Q11" s="86">
        <v>55.25</v>
      </c>
    </row>
    <row r="12" spans="1:19" x14ac:dyDescent="0.2">
      <c r="A12" s="11"/>
      <c r="B12" s="15" t="s">
        <v>45</v>
      </c>
      <c r="C12" s="22">
        <v>1178.2823448064601</v>
      </c>
      <c r="D12" s="16">
        <v>44.507525360831302</v>
      </c>
      <c r="E12" s="48">
        <v>8.5909807750354599</v>
      </c>
      <c r="F12" s="16">
        <v>5.3840000000000003</v>
      </c>
      <c r="G12" s="16">
        <v>28.112945402298902</v>
      </c>
      <c r="H12" s="48">
        <v>10.7</v>
      </c>
      <c r="I12" s="48">
        <v>5.2324999999999999</v>
      </c>
      <c r="J12" s="48">
        <v>1.2177500000000001</v>
      </c>
      <c r="K12" s="16">
        <v>84.95</v>
      </c>
      <c r="L12" s="16">
        <v>31.05</v>
      </c>
      <c r="M12" s="48">
        <v>7.0250000000000004</v>
      </c>
      <c r="N12" s="84">
        <v>5.6</v>
      </c>
      <c r="O12" s="16">
        <v>62.5</v>
      </c>
      <c r="P12" s="48">
        <v>68.5</v>
      </c>
      <c r="Q12" s="86">
        <v>65.75</v>
      </c>
    </row>
    <row r="13" spans="1:19" x14ac:dyDescent="0.2">
      <c r="A13" s="11"/>
      <c r="B13" s="15" t="s">
        <v>25</v>
      </c>
      <c r="C13" s="22">
        <v>1162.89197144631</v>
      </c>
      <c r="D13" s="16">
        <v>43.870960187160399</v>
      </c>
      <c r="E13" s="16">
        <v>7.7379832143542204</v>
      </c>
      <c r="F13" s="16">
        <v>5.282</v>
      </c>
      <c r="G13" s="16">
        <v>29.954918124999999</v>
      </c>
      <c r="H13" s="16">
        <v>9.9</v>
      </c>
      <c r="I13" s="48">
        <v>5.26</v>
      </c>
      <c r="J13" s="16">
        <v>1.1565000000000001</v>
      </c>
      <c r="K13" s="16">
        <v>83.625</v>
      </c>
      <c r="L13" s="16">
        <v>32.299999999999997</v>
      </c>
      <c r="M13" s="16">
        <v>5.45</v>
      </c>
      <c r="N13" s="103">
        <v>7.0250000000000004</v>
      </c>
      <c r="O13" s="16">
        <v>41</v>
      </c>
      <c r="P13" s="16">
        <v>50.5</v>
      </c>
      <c r="Q13" s="86">
        <v>49.75</v>
      </c>
    </row>
    <row r="14" spans="1:19" x14ac:dyDescent="0.2">
      <c r="A14" s="11"/>
      <c r="B14" s="15" t="s">
        <v>46</v>
      </c>
      <c r="C14" s="22">
        <v>1130.74974321024</v>
      </c>
      <c r="D14" s="16">
        <v>44.303880966391098</v>
      </c>
      <c r="E14" s="48">
        <v>8.3528488188128396</v>
      </c>
      <c r="F14" s="48">
        <v>5.78</v>
      </c>
      <c r="G14" s="48">
        <v>30.670961538461501</v>
      </c>
      <c r="H14" s="48">
        <v>10.5</v>
      </c>
      <c r="I14" s="48">
        <v>5.1150000000000002</v>
      </c>
      <c r="J14" s="16">
        <v>1.20675</v>
      </c>
      <c r="K14" s="16">
        <v>84.275000000000006</v>
      </c>
      <c r="L14" s="48">
        <v>33.625</v>
      </c>
      <c r="M14" s="16">
        <v>6.1</v>
      </c>
      <c r="N14" s="84">
        <v>5.8</v>
      </c>
      <c r="O14" s="16">
        <v>59.75</v>
      </c>
      <c r="P14" s="48">
        <v>62.75</v>
      </c>
      <c r="Q14" s="86">
        <v>65</v>
      </c>
    </row>
    <row r="15" spans="1:19" x14ac:dyDescent="0.2">
      <c r="A15" s="11"/>
      <c r="B15" s="15" t="s">
        <v>39</v>
      </c>
      <c r="C15" s="22">
        <v>1123.5458482091101</v>
      </c>
      <c r="D15" s="16">
        <v>42.335465133864801</v>
      </c>
      <c r="E15" s="16">
        <v>7.6341646360406203</v>
      </c>
      <c r="F15" s="48">
        <v>5.62</v>
      </c>
      <c r="G15" s="48">
        <v>31.196410714285701</v>
      </c>
      <c r="H15" s="48">
        <v>10.4</v>
      </c>
      <c r="I15" s="16">
        <v>4.9050000000000002</v>
      </c>
      <c r="J15" s="48">
        <v>1.2417499999999999</v>
      </c>
      <c r="K15" s="16">
        <v>84.5</v>
      </c>
      <c r="L15" s="16">
        <v>32.15</v>
      </c>
      <c r="M15" s="16">
        <v>5.65</v>
      </c>
      <c r="N15" s="84">
        <v>5.05</v>
      </c>
      <c r="O15" s="48">
        <v>74</v>
      </c>
      <c r="P15" s="48">
        <v>70</v>
      </c>
      <c r="Q15" s="85">
        <v>77.75</v>
      </c>
    </row>
    <row r="16" spans="1:19" x14ac:dyDescent="0.2">
      <c r="A16" s="11"/>
      <c r="B16" s="15" t="s">
        <v>38</v>
      </c>
      <c r="C16" s="22">
        <v>1044.28838786509</v>
      </c>
      <c r="D16" s="16">
        <v>40.793744000339899</v>
      </c>
      <c r="E16" s="16">
        <v>7.0389714625930004</v>
      </c>
      <c r="F16" s="48">
        <v>5.6814999999999998</v>
      </c>
      <c r="G16" s="48">
        <v>33.142799011333501</v>
      </c>
      <c r="H16" s="16">
        <v>10.199999999999999</v>
      </c>
      <c r="I16" s="16">
        <v>4.92</v>
      </c>
      <c r="J16" s="16">
        <v>1.2130000000000001</v>
      </c>
      <c r="K16" s="16">
        <v>84.1</v>
      </c>
      <c r="L16" s="48">
        <v>33.799999999999997</v>
      </c>
      <c r="M16" s="16">
        <v>5.6</v>
      </c>
      <c r="N16" s="84">
        <v>5.65</v>
      </c>
      <c r="O16" s="16">
        <v>64.25</v>
      </c>
      <c r="P16" s="48">
        <v>63</v>
      </c>
      <c r="Q16" s="86">
        <v>69.75</v>
      </c>
    </row>
    <row r="17" spans="1:19" s="7" customFormat="1" x14ac:dyDescent="0.2">
      <c r="A17" s="11"/>
      <c r="B17" s="15" t="s">
        <v>49</v>
      </c>
      <c r="C17" s="22">
        <v>1036.2726871315399</v>
      </c>
      <c r="D17" s="16">
        <v>42.616548763225701</v>
      </c>
      <c r="E17" s="16">
        <v>7.13159779171274</v>
      </c>
      <c r="F17" s="16">
        <v>4.843</v>
      </c>
      <c r="G17" s="16">
        <v>29.023275772017801</v>
      </c>
      <c r="H17" s="16">
        <v>9.6</v>
      </c>
      <c r="I17" s="16">
        <v>4.9974999999999996</v>
      </c>
      <c r="J17" s="16">
        <v>1.1499999999999999</v>
      </c>
      <c r="K17" s="16">
        <v>83.825000000000003</v>
      </c>
      <c r="L17" s="16">
        <v>31.7</v>
      </c>
      <c r="M17" s="16">
        <v>6.05</v>
      </c>
      <c r="N17" s="103">
        <v>6.6</v>
      </c>
      <c r="O17" s="16">
        <v>44</v>
      </c>
      <c r="P17" s="16">
        <v>53</v>
      </c>
      <c r="Q17" s="86">
        <v>52.5</v>
      </c>
      <c r="R17" s="9"/>
      <c r="S17" s="9"/>
    </row>
    <row r="18" spans="1:19" s="7" customFormat="1" x14ac:dyDescent="0.2">
      <c r="A18" s="11"/>
      <c r="B18" s="15" t="s">
        <v>40</v>
      </c>
      <c r="C18" s="22">
        <v>1028.2994241768899</v>
      </c>
      <c r="D18" s="16">
        <v>41.484532402099802</v>
      </c>
      <c r="E18" s="16">
        <v>7.6504097044289798</v>
      </c>
      <c r="F18" s="16">
        <v>5.2809999999999997</v>
      </c>
      <c r="G18" s="16">
        <v>28.6220965608466</v>
      </c>
      <c r="H18" s="48">
        <v>10.8</v>
      </c>
      <c r="I18" s="16">
        <v>4.9375</v>
      </c>
      <c r="J18" s="16">
        <v>1.214</v>
      </c>
      <c r="K18" s="16">
        <v>84.375</v>
      </c>
      <c r="L18" s="16">
        <v>32.65</v>
      </c>
      <c r="M18" s="16">
        <v>5.95</v>
      </c>
      <c r="N18" s="84">
        <v>6</v>
      </c>
      <c r="O18" s="16">
        <v>65.25</v>
      </c>
      <c r="P18" s="48">
        <v>65.5</v>
      </c>
      <c r="Q18" s="86">
        <v>70</v>
      </c>
      <c r="R18" s="9"/>
      <c r="S18" s="9"/>
    </row>
    <row r="19" spans="1:19" s="7" customFormat="1" x14ac:dyDescent="0.2">
      <c r="A19" s="11"/>
      <c r="B19" s="15" t="s">
        <v>41</v>
      </c>
      <c r="C19" s="22">
        <v>1027.88384696861</v>
      </c>
      <c r="D19" s="16">
        <v>44.027417917923202</v>
      </c>
      <c r="E19" s="48">
        <v>8.1810599793339502</v>
      </c>
      <c r="F19" s="48">
        <v>5.4969999999999999</v>
      </c>
      <c r="G19" s="16">
        <v>29.615453133903099</v>
      </c>
      <c r="H19" s="48">
        <v>10.4</v>
      </c>
      <c r="I19" s="48">
        <v>5.1675000000000004</v>
      </c>
      <c r="J19" s="48">
        <v>1.2275</v>
      </c>
      <c r="K19" s="16">
        <v>84.15</v>
      </c>
      <c r="L19" s="48">
        <v>34.924999999999997</v>
      </c>
      <c r="M19" s="16">
        <v>5.45</v>
      </c>
      <c r="N19" s="84">
        <v>5.55</v>
      </c>
      <c r="O19" s="16">
        <v>64.75</v>
      </c>
      <c r="P19" s="48">
        <v>65.25</v>
      </c>
      <c r="Q19" s="86">
        <v>71.25</v>
      </c>
      <c r="R19" s="9"/>
      <c r="S19" s="9"/>
    </row>
    <row r="20" spans="1:19" s="7" customFormat="1" x14ac:dyDescent="0.2">
      <c r="A20" s="11"/>
      <c r="B20" s="15" t="s">
        <v>42</v>
      </c>
      <c r="C20" s="22">
        <v>1006.00626940438</v>
      </c>
      <c r="D20" s="16">
        <v>41.603083783480599</v>
      </c>
      <c r="E20" s="16">
        <v>7.6816922724626</v>
      </c>
      <c r="F20" s="48">
        <v>5.6855000000000002</v>
      </c>
      <c r="G20" s="48">
        <v>30.874702233250598</v>
      </c>
      <c r="H20" s="48">
        <v>10.8</v>
      </c>
      <c r="I20" s="16">
        <v>4.6124999999999998</v>
      </c>
      <c r="J20" s="48">
        <v>1.2455000000000001</v>
      </c>
      <c r="K20" s="16">
        <v>84.75</v>
      </c>
      <c r="L20" s="48">
        <v>34.024999999999999</v>
      </c>
      <c r="M20" s="16">
        <v>5.9</v>
      </c>
      <c r="N20" s="84">
        <v>4.9249999999999998</v>
      </c>
      <c r="O20" s="48">
        <v>79</v>
      </c>
      <c r="P20" s="48">
        <v>74.75</v>
      </c>
      <c r="Q20" s="85">
        <v>82.75</v>
      </c>
      <c r="R20" s="9"/>
      <c r="S20" s="9"/>
    </row>
    <row r="21" spans="1:19" s="7" customFormat="1" ht="13.5" thickBot="1" x14ac:dyDescent="0.25">
      <c r="B21" s="87"/>
      <c r="C21" s="88"/>
      <c r="D21" s="88"/>
      <c r="E21" s="88"/>
      <c r="F21" s="88"/>
      <c r="G21" s="88"/>
      <c r="H21" s="88"/>
      <c r="I21" s="88"/>
      <c r="J21" s="88"/>
      <c r="K21" s="88"/>
      <c r="L21" s="88"/>
      <c r="M21" s="88"/>
      <c r="N21" s="89"/>
      <c r="O21" s="88"/>
      <c r="P21" s="88"/>
      <c r="Q21" s="90"/>
      <c r="R21" s="9"/>
      <c r="S21" s="9"/>
    </row>
    <row r="22" spans="1:19" s="7" customFormat="1" x14ac:dyDescent="0.2">
      <c r="B22" s="23" t="s">
        <v>27</v>
      </c>
      <c r="C22" s="24">
        <f t="shared" ref="C22:Q22" si="0">AVERAGE(C5:C20)</f>
        <v>1167.1587922203671</v>
      </c>
      <c r="D22" s="25">
        <f t="shared" si="0"/>
        <v>43.297651367159133</v>
      </c>
      <c r="E22" s="25">
        <f t="shared" si="0"/>
        <v>7.9631528835299061</v>
      </c>
      <c r="F22" s="25">
        <f t="shared" si="0"/>
        <v>5.4566875000000001</v>
      </c>
      <c r="G22" s="25">
        <f t="shared" si="0"/>
        <v>29.789381820977002</v>
      </c>
      <c r="H22" s="25">
        <f t="shared" si="0"/>
        <v>10.418750000000003</v>
      </c>
      <c r="I22" s="25">
        <f t="shared" si="0"/>
        <v>5.0723437500000008</v>
      </c>
      <c r="J22" s="25">
        <f t="shared" si="0"/>
        <v>1.1983593749999999</v>
      </c>
      <c r="K22" s="25">
        <f t="shared" si="0"/>
        <v>84.157812500000006</v>
      </c>
      <c r="L22" s="25">
        <f t="shared" si="0"/>
        <v>32.557812499999997</v>
      </c>
      <c r="M22" s="25">
        <f t="shared" si="0"/>
        <v>6.1843750000000011</v>
      </c>
      <c r="N22" s="91">
        <f t="shared" si="0"/>
        <v>5.9671874999999996</v>
      </c>
      <c r="O22" s="25">
        <f t="shared" si="0"/>
        <v>57.546875</v>
      </c>
      <c r="P22" s="25">
        <f t="shared" si="0"/>
        <v>61.078125</v>
      </c>
      <c r="Q22" s="92">
        <f t="shared" si="0"/>
        <v>63.65625</v>
      </c>
      <c r="R22" s="9"/>
      <c r="S22" s="9"/>
    </row>
    <row r="23" spans="1:19" s="7" customFormat="1" x14ac:dyDescent="0.2">
      <c r="B23" s="34" t="s">
        <v>78</v>
      </c>
      <c r="C23" s="55">
        <v>180</v>
      </c>
      <c r="D23" s="69">
        <v>0.8</v>
      </c>
      <c r="E23" s="69">
        <v>0.69</v>
      </c>
      <c r="F23" s="69">
        <v>0.37</v>
      </c>
      <c r="G23" s="69">
        <v>2.54</v>
      </c>
      <c r="H23" s="69">
        <v>0.92</v>
      </c>
      <c r="I23" s="29">
        <v>0.24</v>
      </c>
      <c r="J23" s="69">
        <v>0.03</v>
      </c>
      <c r="K23" s="69" t="s">
        <v>63</v>
      </c>
      <c r="L23" s="69">
        <v>1.31</v>
      </c>
      <c r="M23" s="69">
        <v>0.24</v>
      </c>
      <c r="N23" s="93">
        <v>1.1100000000000001</v>
      </c>
      <c r="O23" s="69">
        <v>12.49</v>
      </c>
      <c r="P23" s="69">
        <v>14.08</v>
      </c>
      <c r="Q23" s="94">
        <v>9.14</v>
      </c>
      <c r="R23" s="9"/>
      <c r="S23" s="9"/>
    </row>
    <row r="24" spans="1:19" s="7" customFormat="1" x14ac:dyDescent="0.2">
      <c r="B24" s="34" t="s">
        <v>29</v>
      </c>
      <c r="C24" s="32">
        <v>5.9999999999999995E-4</v>
      </c>
      <c r="D24" s="32" t="s">
        <v>30</v>
      </c>
      <c r="E24" s="32" t="s">
        <v>30</v>
      </c>
      <c r="F24" s="32">
        <v>3.0000000000000001E-3</v>
      </c>
      <c r="G24" s="68">
        <v>1.0999999999999999E-2</v>
      </c>
      <c r="H24" s="32">
        <v>0.04</v>
      </c>
      <c r="I24" s="32" t="s">
        <v>30</v>
      </c>
      <c r="J24" s="32" t="s">
        <v>30</v>
      </c>
      <c r="K24" s="95">
        <v>0.43459999999999999</v>
      </c>
      <c r="L24" s="32" t="s">
        <v>30</v>
      </c>
      <c r="M24" s="32" t="s">
        <v>30</v>
      </c>
      <c r="N24" s="112">
        <v>1.6000000000000001E-3</v>
      </c>
      <c r="O24" s="32" t="s">
        <v>30</v>
      </c>
      <c r="P24" s="32">
        <v>8.0999999999999996E-3</v>
      </c>
      <c r="Q24" s="33" t="s">
        <v>30</v>
      </c>
      <c r="R24" s="9"/>
      <c r="S24" s="9"/>
    </row>
    <row r="25" spans="1:19" s="7" customFormat="1" x14ac:dyDescent="0.2">
      <c r="B25" s="34" t="s">
        <v>33</v>
      </c>
      <c r="C25" s="69">
        <v>10.82</v>
      </c>
      <c r="D25" s="69">
        <v>1.3</v>
      </c>
      <c r="E25" s="69">
        <v>6.11</v>
      </c>
      <c r="F25" s="69">
        <v>4.8</v>
      </c>
      <c r="G25" s="69">
        <v>5.99</v>
      </c>
      <c r="H25" s="69">
        <v>6.23</v>
      </c>
      <c r="I25" s="69">
        <v>3.36</v>
      </c>
      <c r="J25" s="69">
        <v>1.8</v>
      </c>
      <c r="K25" s="69">
        <v>1.18</v>
      </c>
      <c r="L25" s="69">
        <v>2.83</v>
      </c>
      <c r="M25" s="69">
        <v>2.71</v>
      </c>
      <c r="N25" s="69">
        <v>13.07</v>
      </c>
      <c r="O25" s="29">
        <v>15.23</v>
      </c>
      <c r="P25" s="29">
        <v>16.190000000000001</v>
      </c>
      <c r="Q25" s="97">
        <v>10.76</v>
      </c>
      <c r="R25" s="9"/>
      <c r="S25" s="9"/>
    </row>
    <row r="26" spans="1:19" s="7" customFormat="1" x14ac:dyDescent="0.2">
      <c r="B26" s="34" t="s">
        <v>34</v>
      </c>
      <c r="C26" s="69">
        <v>0.62</v>
      </c>
      <c r="D26" s="69">
        <v>0.89</v>
      </c>
      <c r="E26" s="69">
        <v>0.65</v>
      </c>
      <c r="F26" s="69">
        <v>0.52</v>
      </c>
      <c r="G26" s="69">
        <v>0.5</v>
      </c>
      <c r="H26" s="69">
        <v>0.48</v>
      </c>
      <c r="I26" s="69">
        <v>0.57999999999999996</v>
      </c>
      <c r="J26" s="69">
        <v>0.76</v>
      </c>
      <c r="K26" s="69">
        <v>0.28999999999999998</v>
      </c>
      <c r="L26" s="69">
        <v>0.71</v>
      </c>
      <c r="M26" s="69">
        <v>0.95</v>
      </c>
      <c r="N26" s="69">
        <v>0.51</v>
      </c>
      <c r="O26" s="69">
        <v>0.71</v>
      </c>
      <c r="P26" s="69">
        <v>0.48</v>
      </c>
      <c r="Q26" s="111">
        <v>0.76</v>
      </c>
      <c r="R26" s="9"/>
      <c r="S26" s="9"/>
    </row>
    <row r="27" spans="1:19" s="7" customFormat="1" ht="13.5" thickBot="1" x14ac:dyDescent="0.25">
      <c r="B27" s="35" t="s">
        <v>35</v>
      </c>
      <c r="C27" s="61">
        <v>4</v>
      </c>
      <c r="D27" s="72">
        <v>4</v>
      </c>
      <c r="E27" s="72">
        <v>4</v>
      </c>
      <c r="F27" s="72">
        <v>4</v>
      </c>
      <c r="G27" s="72">
        <v>4</v>
      </c>
      <c r="H27" s="72">
        <v>4</v>
      </c>
      <c r="I27" s="72">
        <v>4</v>
      </c>
      <c r="J27" s="72">
        <v>4</v>
      </c>
      <c r="K27" s="72">
        <v>4</v>
      </c>
      <c r="L27" s="72">
        <v>4</v>
      </c>
      <c r="M27" s="72">
        <v>4</v>
      </c>
      <c r="N27" s="98">
        <v>4</v>
      </c>
      <c r="O27" s="72">
        <v>4</v>
      </c>
      <c r="P27" s="72">
        <v>4</v>
      </c>
      <c r="Q27" s="99">
        <v>4</v>
      </c>
      <c r="R27" s="9"/>
      <c r="S27" s="9"/>
    </row>
    <row r="28" spans="1:19" s="7" customFormat="1" x14ac:dyDescent="0.2">
      <c r="B28" s="7" t="s">
        <v>36</v>
      </c>
      <c r="R28" s="9"/>
      <c r="S28" s="9"/>
    </row>
    <row r="29" spans="1:19" s="7" customFormat="1" x14ac:dyDescent="0.2">
      <c r="B29" s="258" t="s">
        <v>94</v>
      </c>
      <c r="C29" s="273"/>
      <c r="D29" s="273"/>
      <c r="E29" s="273"/>
      <c r="F29" s="273"/>
      <c r="G29" s="273"/>
      <c r="H29" s="273"/>
      <c r="I29" s="273"/>
      <c r="J29" s="273"/>
      <c r="K29" s="273"/>
      <c r="L29" s="273"/>
      <c r="M29" s="273"/>
      <c r="N29" s="273"/>
      <c r="O29" s="273"/>
      <c r="P29" s="273"/>
      <c r="Q29" s="273"/>
      <c r="R29" s="9"/>
      <c r="S29" s="9"/>
    </row>
    <row r="30" spans="1:19" s="7" customFormat="1" x14ac:dyDescent="0.2">
      <c r="B30" s="273"/>
      <c r="C30" s="273"/>
      <c r="D30" s="273"/>
      <c r="E30" s="273"/>
      <c r="F30" s="273"/>
      <c r="G30" s="273"/>
      <c r="H30" s="273"/>
      <c r="I30" s="273"/>
      <c r="J30" s="273"/>
      <c r="K30" s="273"/>
      <c r="L30" s="273"/>
      <c r="M30" s="273"/>
      <c r="N30" s="273"/>
      <c r="O30" s="273"/>
      <c r="P30" s="273"/>
      <c r="Q30" s="273"/>
      <c r="R30" s="9"/>
      <c r="S30" s="9"/>
    </row>
    <row r="31" spans="1:19" s="7" customFormat="1" x14ac:dyDescent="0.2">
      <c r="B31" s="273"/>
      <c r="C31" s="273"/>
      <c r="D31" s="273"/>
      <c r="E31" s="273"/>
      <c r="F31" s="273"/>
      <c r="G31" s="273"/>
      <c r="H31" s="273"/>
      <c r="I31" s="273"/>
      <c r="J31" s="273"/>
      <c r="K31" s="273"/>
      <c r="L31" s="273"/>
      <c r="M31" s="273"/>
      <c r="N31" s="273"/>
      <c r="O31" s="273"/>
      <c r="P31" s="273"/>
      <c r="Q31" s="273"/>
      <c r="R31" s="9"/>
      <c r="S31" s="9"/>
    </row>
    <row r="32" spans="1:19" x14ac:dyDescent="0.2">
      <c r="B32" s="273"/>
      <c r="C32" s="273"/>
      <c r="D32" s="273"/>
      <c r="E32" s="273"/>
      <c r="F32" s="273"/>
      <c r="G32" s="273"/>
      <c r="H32" s="273"/>
      <c r="I32" s="273"/>
      <c r="J32" s="273"/>
      <c r="K32" s="273"/>
      <c r="L32" s="273"/>
      <c r="M32" s="273"/>
      <c r="N32" s="273"/>
      <c r="O32" s="273"/>
      <c r="P32" s="273"/>
      <c r="Q32" s="273"/>
    </row>
    <row r="33" spans="1:19" x14ac:dyDescent="0.2">
      <c r="B33" s="273"/>
      <c r="C33" s="273"/>
      <c r="D33" s="273"/>
      <c r="E33" s="273"/>
      <c r="F33" s="273"/>
      <c r="G33" s="273"/>
      <c r="H33" s="273"/>
      <c r="I33" s="273"/>
      <c r="J33" s="273"/>
      <c r="K33" s="273"/>
      <c r="L33" s="273"/>
      <c r="M33" s="273"/>
      <c r="N33" s="273"/>
      <c r="O33" s="273"/>
      <c r="P33" s="273"/>
      <c r="Q33" s="273"/>
    </row>
    <row r="35" spans="1:19" s="101" customFormat="1" x14ac:dyDescent="0.2">
      <c r="A35" s="7"/>
      <c r="B35" s="100"/>
      <c r="C35" s="7"/>
      <c r="D35" s="7"/>
      <c r="E35" s="7"/>
      <c r="F35" s="7"/>
      <c r="G35" s="7"/>
      <c r="H35" s="7"/>
      <c r="I35" s="7"/>
      <c r="J35" s="7"/>
      <c r="K35" s="7"/>
      <c r="L35" s="7"/>
      <c r="M35" s="7"/>
      <c r="N35" s="7"/>
      <c r="O35" s="7"/>
      <c r="P35" s="7"/>
      <c r="Q35" s="7"/>
      <c r="R35" s="9"/>
      <c r="S35" s="9"/>
    </row>
    <row r="36" spans="1:19" s="101" customFormat="1" x14ac:dyDescent="0.2">
      <c r="A36" s="7"/>
      <c r="B36" s="100"/>
      <c r="C36" s="7"/>
      <c r="D36" s="7"/>
      <c r="E36" s="7"/>
      <c r="F36" s="7"/>
      <c r="G36" s="7"/>
      <c r="H36" s="7"/>
      <c r="I36" s="7"/>
      <c r="J36" s="7"/>
      <c r="K36" s="7"/>
      <c r="L36" s="7"/>
      <c r="M36" s="7"/>
      <c r="N36" s="7"/>
      <c r="O36" s="7"/>
      <c r="P36" s="7"/>
      <c r="Q36" s="7"/>
      <c r="R36" s="9"/>
      <c r="S36" s="9"/>
    </row>
  </sheetData>
  <sortState xmlns:xlrd2="http://schemas.microsoft.com/office/spreadsheetml/2017/richdata2" ref="B6:Q21">
    <sortCondition descending="1" ref="C6:C21"/>
  </sortState>
  <mergeCells count="17">
    <mergeCell ref="O2:O3"/>
    <mergeCell ref="P2:P3"/>
    <mergeCell ref="Q2:Q3"/>
    <mergeCell ref="B29:Q33"/>
    <mergeCell ref="H2:H3"/>
    <mergeCell ref="I2:I3"/>
    <mergeCell ref="J2:J3"/>
    <mergeCell ref="K2:K3"/>
    <mergeCell ref="L2:L3"/>
    <mergeCell ref="M2:M3"/>
    <mergeCell ref="B2:B4"/>
    <mergeCell ref="C2:C3"/>
    <mergeCell ref="D2:D3"/>
    <mergeCell ref="E2:E3"/>
    <mergeCell ref="F2:F3"/>
    <mergeCell ref="G2:G3"/>
    <mergeCell ref="N2:N3"/>
  </mergeCells>
  <printOptions verticalCentered="1"/>
  <pageMargins left="0.75" right="0.5" top="0.5" bottom="0.5" header="0" footer="0"/>
  <pageSetup scale="9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H37"/>
  <sheetViews>
    <sheetView zoomScaleNormal="100" workbookViewId="0">
      <pane ySplit="4" topLeftCell="A5" activePane="bottomLeft" state="frozen"/>
      <selection pane="bottomLeft" activeCell="B29" sqref="B29"/>
    </sheetView>
  </sheetViews>
  <sheetFormatPr defaultColWidth="11.5" defaultRowHeight="12.75" x14ac:dyDescent="0.2"/>
  <cols>
    <col min="1" max="1" width="3.5" style="7" customWidth="1"/>
    <col min="2" max="2" width="18.5" style="7" customWidth="1"/>
    <col min="3" max="19" width="9.5" style="7" customWidth="1"/>
    <col min="20" max="34" width="11.6640625" style="9" customWidth="1"/>
    <col min="35" max="16384" width="11.5" style="10"/>
  </cols>
  <sheetData>
    <row r="1" spans="1:34" s="6" customFormat="1" ht="13.5" thickBot="1" x14ac:dyDescent="0.25">
      <c r="A1" s="1"/>
      <c r="B1" s="2" t="s">
        <v>102</v>
      </c>
      <c r="C1" s="3"/>
      <c r="D1" s="3"/>
      <c r="E1" s="3"/>
      <c r="F1" s="3"/>
      <c r="G1" s="3"/>
      <c r="H1" s="3"/>
      <c r="I1" s="3"/>
      <c r="J1" s="3"/>
      <c r="K1" s="3"/>
      <c r="L1" s="3"/>
      <c r="M1" s="3"/>
      <c r="N1" s="3"/>
      <c r="O1" s="3"/>
      <c r="P1" s="3"/>
      <c r="Q1" s="3"/>
      <c r="R1" s="3"/>
      <c r="S1" s="3"/>
      <c r="T1" s="5"/>
      <c r="U1" s="5"/>
      <c r="V1" s="5"/>
      <c r="W1" s="5"/>
      <c r="X1" s="5"/>
      <c r="Y1" s="5"/>
      <c r="Z1" s="5"/>
      <c r="AA1" s="5"/>
      <c r="AB1" s="5"/>
      <c r="AC1" s="5"/>
      <c r="AD1" s="5"/>
      <c r="AE1" s="5"/>
      <c r="AF1" s="5"/>
      <c r="AG1" s="5"/>
      <c r="AH1" s="5"/>
    </row>
    <row r="2" spans="1:34" s="6" customFormat="1" ht="13.15" customHeight="1" x14ac:dyDescent="0.2">
      <c r="A2" s="1"/>
      <c r="B2" s="262" t="s">
        <v>0</v>
      </c>
      <c r="C2" s="255" t="s">
        <v>1</v>
      </c>
      <c r="D2" s="255" t="s">
        <v>2</v>
      </c>
      <c r="E2" s="255" t="s">
        <v>72</v>
      </c>
      <c r="F2" s="255" t="s">
        <v>4</v>
      </c>
      <c r="G2" s="255" t="s">
        <v>73</v>
      </c>
      <c r="H2" s="255" t="s">
        <v>74</v>
      </c>
      <c r="I2" s="255" t="s">
        <v>98</v>
      </c>
      <c r="J2" s="255" t="s">
        <v>99</v>
      </c>
      <c r="K2" s="255" t="s">
        <v>7</v>
      </c>
      <c r="L2" s="255" t="s">
        <v>8</v>
      </c>
      <c r="M2" s="255" t="s">
        <v>9</v>
      </c>
      <c r="N2" s="255" t="s">
        <v>10</v>
      </c>
      <c r="O2" s="255" t="s">
        <v>11</v>
      </c>
      <c r="P2" s="255" t="s">
        <v>12</v>
      </c>
      <c r="Q2" s="255" t="s">
        <v>75</v>
      </c>
      <c r="R2" s="255" t="s">
        <v>76</v>
      </c>
      <c r="S2" s="255" t="s">
        <v>77</v>
      </c>
      <c r="T2" s="5"/>
      <c r="U2" s="5"/>
      <c r="V2" s="5"/>
      <c r="W2" s="5"/>
      <c r="X2" s="5"/>
      <c r="Y2" s="5"/>
      <c r="Z2" s="5"/>
      <c r="AA2" s="5"/>
      <c r="AB2" s="5"/>
      <c r="AC2" s="5"/>
      <c r="AD2" s="5"/>
      <c r="AE2" s="5"/>
      <c r="AF2" s="5"/>
      <c r="AG2" s="5"/>
      <c r="AH2" s="5"/>
    </row>
    <row r="3" spans="1:34" s="6" customFormat="1" ht="13.5" thickBot="1" x14ac:dyDescent="0.25">
      <c r="A3" s="1"/>
      <c r="B3" s="263"/>
      <c r="C3" s="256"/>
      <c r="D3" s="256"/>
      <c r="E3" s="256"/>
      <c r="F3" s="257"/>
      <c r="G3" s="256"/>
      <c r="H3" s="256"/>
      <c r="I3" s="256"/>
      <c r="J3" s="256"/>
      <c r="K3" s="256"/>
      <c r="L3" s="256"/>
      <c r="M3" s="256"/>
      <c r="N3" s="256"/>
      <c r="O3" s="256"/>
      <c r="P3" s="256"/>
      <c r="Q3" s="256"/>
      <c r="R3" s="256"/>
      <c r="S3" s="256"/>
      <c r="T3" s="5"/>
      <c r="U3" s="5"/>
      <c r="V3" s="5"/>
      <c r="W3" s="5"/>
      <c r="X3" s="5"/>
      <c r="Y3" s="5"/>
      <c r="Z3" s="5"/>
      <c r="AA3" s="5"/>
      <c r="AB3" s="5"/>
      <c r="AC3" s="5"/>
      <c r="AD3" s="5"/>
      <c r="AE3" s="5"/>
      <c r="AF3" s="5"/>
      <c r="AG3" s="5"/>
      <c r="AH3" s="5"/>
    </row>
    <row r="4" spans="1:34" ht="13.5" thickBot="1" x14ac:dyDescent="0.25">
      <c r="B4" s="274"/>
      <c r="C4" s="44" t="s">
        <v>16</v>
      </c>
      <c r="D4" s="8" t="s">
        <v>17</v>
      </c>
      <c r="E4" s="8" t="s">
        <v>18</v>
      </c>
      <c r="F4" s="8" t="s">
        <v>18</v>
      </c>
      <c r="G4" s="8" t="s">
        <v>19</v>
      </c>
      <c r="H4" s="8" t="s">
        <v>18</v>
      </c>
      <c r="I4" s="8" t="s">
        <v>17</v>
      </c>
      <c r="J4" s="8" t="s">
        <v>17</v>
      </c>
      <c r="K4" s="8" t="s">
        <v>20</v>
      </c>
      <c r="L4" s="8" t="s">
        <v>21</v>
      </c>
      <c r="M4" s="8" t="s">
        <v>17</v>
      </c>
      <c r="N4" s="8" t="s">
        <v>22</v>
      </c>
      <c r="O4" s="8" t="s">
        <v>17</v>
      </c>
      <c r="P4" s="8" t="s">
        <v>17</v>
      </c>
      <c r="Q4" s="8"/>
      <c r="R4" s="8"/>
      <c r="S4" s="8"/>
    </row>
    <row r="5" spans="1:34" x14ac:dyDescent="0.2">
      <c r="A5" s="11"/>
      <c r="B5" s="12" t="s">
        <v>44</v>
      </c>
      <c r="C5" s="80">
        <v>2096.7679784350698</v>
      </c>
      <c r="D5" s="13">
        <v>42.134637004952602</v>
      </c>
      <c r="E5" s="13">
        <v>7.2406639611377397</v>
      </c>
      <c r="F5" s="13">
        <v>5.9885999999999999</v>
      </c>
      <c r="G5" s="47">
        <v>34.892345773754201</v>
      </c>
      <c r="H5" s="13">
        <v>9.9350000000000005</v>
      </c>
      <c r="I5" s="13">
        <v>17.10575</v>
      </c>
      <c r="J5" s="13">
        <v>19.718333333333302</v>
      </c>
      <c r="K5" s="13">
        <v>4.5324999999999998</v>
      </c>
      <c r="L5" s="47">
        <v>1.224</v>
      </c>
      <c r="M5" s="47">
        <v>83.55</v>
      </c>
      <c r="N5" s="13">
        <v>30.05</v>
      </c>
      <c r="O5" s="13">
        <v>6.5750000000000002</v>
      </c>
      <c r="P5" s="82">
        <v>7.3250000000000002</v>
      </c>
      <c r="Q5" s="47">
        <v>74</v>
      </c>
      <c r="R5" s="47">
        <v>70</v>
      </c>
      <c r="S5" s="113">
        <v>78</v>
      </c>
    </row>
    <row r="6" spans="1:34" x14ac:dyDescent="0.2">
      <c r="A6" s="11"/>
      <c r="B6" s="15" t="s">
        <v>49</v>
      </c>
      <c r="C6" s="22">
        <v>1971.4777911993399</v>
      </c>
      <c r="D6" s="48">
        <v>46.132458785943101</v>
      </c>
      <c r="E6" s="48">
        <v>8.0620944105315395</v>
      </c>
      <c r="F6" s="16">
        <v>4.8902000000000001</v>
      </c>
      <c r="G6" s="16">
        <v>28.0196006544802</v>
      </c>
      <c r="H6" s="16">
        <v>9.4149999999999991</v>
      </c>
      <c r="I6" s="48">
        <v>21.308499999999999</v>
      </c>
      <c r="J6" s="16">
        <v>18.248333333333299</v>
      </c>
      <c r="K6" s="16">
        <v>4.5350000000000001</v>
      </c>
      <c r="L6" s="16">
        <v>1.13775</v>
      </c>
      <c r="M6" s="16">
        <v>82.75</v>
      </c>
      <c r="N6" s="16">
        <v>31</v>
      </c>
      <c r="O6" s="16">
        <v>6.2</v>
      </c>
      <c r="P6" s="84">
        <v>7.9</v>
      </c>
      <c r="Q6" s="16">
        <v>47.5</v>
      </c>
      <c r="R6" s="16">
        <v>54</v>
      </c>
      <c r="S6" s="86">
        <v>56.25</v>
      </c>
    </row>
    <row r="7" spans="1:34" x14ac:dyDescent="0.2">
      <c r="A7" s="11"/>
      <c r="B7" s="15" t="s">
        <v>47</v>
      </c>
      <c r="C7" s="22">
        <v>1935.4715146411399</v>
      </c>
      <c r="D7" s="16">
        <v>42.250921214856398</v>
      </c>
      <c r="E7" s="16">
        <v>6.4719533388512103</v>
      </c>
      <c r="F7" s="16">
        <v>5.0606</v>
      </c>
      <c r="G7" s="16">
        <v>33.0728887973425</v>
      </c>
      <c r="H7" s="16">
        <v>8.8424999999999994</v>
      </c>
      <c r="I7" s="16">
        <v>18.629833333333298</v>
      </c>
      <c r="J7" s="16">
        <v>18.774999999999999</v>
      </c>
      <c r="K7" s="48">
        <v>4.7925000000000004</v>
      </c>
      <c r="L7" s="48">
        <v>1.2095</v>
      </c>
      <c r="M7" s="48">
        <v>83.775000000000006</v>
      </c>
      <c r="N7" s="16">
        <v>31.15</v>
      </c>
      <c r="O7" s="16">
        <v>6.375</v>
      </c>
      <c r="P7" s="84">
        <v>7.0750000000000002</v>
      </c>
      <c r="Q7" s="48">
        <v>67</v>
      </c>
      <c r="R7" s="48">
        <v>69</v>
      </c>
      <c r="S7" s="86">
        <v>70.75</v>
      </c>
    </row>
    <row r="8" spans="1:34" ht="13.15" customHeight="1" x14ac:dyDescent="0.2">
      <c r="A8" s="11"/>
      <c r="B8" s="15" t="s">
        <v>24</v>
      </c>
      <c r="C8" s="22">
        <v>1781.7188691333099</v>
      </c>
      <c r="D8" s="16">
        <v>42.412703320177201</v>
      </c>
      <c r="E8" s="48">
        <v>8.3691392824933697</v>
      </c>
      <c r="F8" s="48">
        <v>7.2175999999999902</v>
      </c>
      <c r="G8" s="48">
        <v>36.752694190565897</v>
      </c>
      <c r="H8" s="48">
        <v>11.31</v>
      </c>
      <c r="I8" s="16">
        <v>19.9636666666667</v>
      </c>
      <c r="J8" s="16">
        <v>21.233333333333299</v>
      </c>
      <c r="K8" s="48">
        <v>4.8150000000000004</v>
      </c>
      <c r="L8" s="48">
        <v>1.2124999999999999</v>
      </c>
      <c r="M8" s="48">
        <v>83.525000000000006</v>
      </c>
      <c r="N8" s="16">
        <v>30.25</v>
      </c>
      <c r="O8" s="48">
        <v>6.95</v>
      </c>
      <c r="P8" s="84">
        <v>7.2249999999999996</v>
      </c>
      <c r="Q8" s="48">
        <v>66.75</v>
      </c>
      <c r="R8" s="48">
        <v>67</v>
      </c>
      <c r="S8" s="86">
        <v>71</v>
      </c>
    </row>
    <row r="9" spans="1:34" x14ac:dyDescent="0.2">
      <c r="A9" s="11"/>
      <c r="B9" s="15" t="s">
        <v>43</v>
      </c>
      <c r="C9" s="22">
        <v>1778.7731499669601</v>
      </c>
      <c r="D9" s="48">
        <v>43.5462648458793</v>
      </c>
      <c r="E9" s="48">
        <v>8.4633263737983597</v>
      </c>
      <c r="F9" s="16">
        <v>5.5915999999999997</v>
      </c>
      <c r="G9" s="16">
        <v>29.798600898669498</v>
      </c>
      <c r="H9" s="16">
        <v>10.335000000000001</v>
      </c>
      <c r="I9" s="16">
        <v>17.9115</v>
      </c>
      <c r="J9" s="48">
        <v>23.782499999999999</v>
      </c>
      <c r="K9" s="16">
        <v>4.7300000000000004</v>
      </c>
      <c r="L9" s="48">
        <v>1.2202500000000001</v>
      </c>
      <c r="M9" s="48">
        <v>83.95</v>
      </c>
      <c r="N9" s="16">
        <v>30.1</v>
      </c>
      <c r="O9" s="48">
        <v>7.05</v>
      </c>
      <c r="P9" s="84">
        <v>7.125</v>
      </c>
      <c r="Q9" s="48">
        <v>72.25</v>
      </c>
      <c r="R9" s="48">
        <v>72</v>
      </c>
      <c r="S9" s="85">
        <v>75</v>
      </c>
    </row>
    <row r="10" spans="1:34" x14ac:dyDescent="0.2">
      <c r="A10" s="11"/>
      <c r="B10" s="15" t="s">
        <v>46</v>
      </c>
      <c r="C10" s="22">
        <v>1747.5203599474</v>
      </c>
      <c r="D10" s="16">
        <v>42.838473591018698</v>
      </c>
      <c r="E10" s="48">
        <v>7.6309288828296404</v>
      </c>
      <c r="F10" s="16">
        <v>5.4757999999999996</v>
      </c>
      <c r="G10" s="16">
        <v>30.743028825297401</v>
      </c>
      <c r="H10" s="16">
        <v>10.185</v>
      </c>
      <c r="I10" s="16">
        <v>15.3783333333333</v>
      </c>
      <c r="J10" s="48">
        <v>22.38</v>
      </c>
      <c r="K10" s="16">
        <v>4.5149999999999997</v>
      </c>
      <c r="L10" s="48">
        <v>1.212</v>
      </c>
      <c r="M10" s="48">
        <v>83.974999999999994</v>
      </c>
      <c r="N10" s="16">
        <v>31.574999999999999</v>
      </c>
      <c r="O10" s="16">
        <v>6.3250000000000002</v>
      </c>
      <c r="P10" s="84">
        <v>7.1749999999999998</v>
      </c>
      <c r="Q10" s="48">
        <v>73</v>
      </c>
      <c r="R10" s="48">
        <v>72.75</v>
      </c>
      <c r="S10" s="85">
        <v>76</v>
      </c>
    </row>
    <row r="11" spans="1:34" x14ac:dyDescent="0.2">
      <c r="A11" s="11"/>
      <c r="B11" s="15" t="s">
        <v>45</v>
      </c>
      <c r="C11" s="22">
        <v>1721.42676817814</v>
      </c>
      <c r="D11" s="16">
        <v>41.455580398114499</v>
      </c>
      <c r="E11" s="16">
        <v>7.4447042640629899</v>
      </c>
      <c r="F11" s="16">
        <v>5.9059999999999997</v>
      </c>
      <c r="G11" s="16">
        <v>32.913738434139098</v>
      </c>
      <c r="H11" s="16">
        <v>10.505000000000001</v>
      </c>
      <c r="I11" s="16">
        <v>17.984000000000002</v>
      </c>
      <c r="J11" s="48">
        <v>22.16</v>
      </c>
      <c r="K11" s="16">
        <v>4.54</v>
      </c>
      <c r="L11" s="48">
        <v>1.208</v>
      </c>
      <c r="M11" s="16">
        <v>82.85</v>
      </c>
      <c r="N11" s="16">
        <v>30.2</v>
      </c>
      <c r="O11" s="16">
        <v>6.7</v>
      </c>
      <c r="P11" s="84">
        <v>7.7249999999999996</v>
      </c>
      <c r="Q11" s="48">
        <v>67</v>
      </c>
      <c r="R11" s="48">
        <v>62.5</v>
      </c>
      <c r="S11" s="85">
        <v>73.5</v>
      </c>
    </row>
    <row r="12" spans="1:34" x14ac:dyDescent="0.2">
      <c r="A12" s="11"/>
      <c r="B12" s="15" t="s">
        <v>23</v>
      </c>
      <c r="C12" s="22">
        <v>1692.28799428467</v>
      </c>
      <c r="D12" s="16">
        <v>41.276489490758003</v>
      </c>
      <c r="E12" s="16">
        <v>6.8471814008758098</v>
      </c>
      <c r="F12" s="16">
        <v>5.9503000000000004</v>
      </c>
      <c r="G12" s="48">
        <v>36.0588728082298</v>
      </c>
      <c r="H12" s="16">
        <v>9.6925000000000008</v>
      </c>
      <c r="I12" s="16">
        <v>18.142333333333301</v>
      </c>
      <c r="J12" s="16">
        <v>19.966666666666701</v>
      </c>
      <c r="K12" s="48">
        <v>5.0049999999999999</v>
      </c>
      <c r="L12" s="16">
        <v>1.1677500000000001</v>
      </c>
      <c r="M12" s="16">
        <v>82.8</v>
      </c>
      <c r="N12" s="16">
        <v>31.574999999999999</v>
      </c>
      <c r="O12" s="16">
        <v>6.6749999999999998</v>
      </c>
      <c r="P12" s="84">
        <v>7.5250000000000004</v>
      </c>
      <c r="Q12" s="16">
        <v>47.25</v>
      </c>
      <c r="R12" s="16">
        <v>54.25</v>
      </c>
      <c r="S12" s="86">
        <v>55.5</v>
      </c>
    </row>
    <row r="13" spans="1:34" x14ac:dyDescent="0.2">
      <c r="A13" s="11"/>
      <c r="B13" s="15" t="s">
        <v>26</v>
      </c>
      <c r="C13" s="22">
        <v>1642.5042461261501</v>
      </c>
      <c r="D13" s="16">
        <v>41.385341913950199</v>
      </c>
      <c r="E13" s="48">
        <v>7.7094690109311799</v>
      </c>
      <c r="F13" s="16">
        <v>6.3289</v>
      </c>
      <c r="G13" s="16">
        <v>34.0542826296385</v>
      </c>
      <c r="H13" s="16">
        <v>10.8825</v>
      </c>
      <c r="I13" s="16">
        <v>18.8914166666667</v>
      </c>
      <c r="J13" s="16">
        <v>20.23</v>
      </c>
      <c r="K13" s="16">
        <v>4.7374999999999998</v>
      </c>
      <c r="L13" s="16">
        <v>1.1819999999999999</v>
      </c>
      <c r="M13" s="48">
        <v>83.85</v>
      </c>
      <c r="N13" s="48">
        <v>31.725000000000001</v>
      </c>
      <c r="O13" s="16">
        <v>5.625</v>
      </c>
      <c r="P13" s="84">
        <v>7.25</v>
      </c>
      <c r="Q13" s="16">
        <v>60.75</v>
      </c>
      <c r="R13" s="48">
        <v>67</v>
      </c>
      <c r="S13" s="86">
        <v>65</v>
      </c>
    </row>
    <row r="14" spans="1:34" x14ac:dyDescent="0.2">
      <c r="A14" s="11"/>
      <c r="B14" s="15" t="s">
        <v>25</v>
      </c>
      <c r="C14" s="22">
        <v>1592.65612792263</v>
      </c>
      <c r="D14" s="48">
        <v>43.937879685100199</v>
      </c>
      <c r="E14" s="16">
        <v>6.44879556562858</v>
      </c>
      <c r="F14" s="16">
        <v>4.7756999999999996</v>
      </c>
      <c r="G14" s="16">
        <v>32.615120779676701</v>
      </c>
      <c r="H14" s="16">
        <v>8.2125000000000004</v>
      </c>
      <c r="I14" s="16">
        <v>15.765499999999999</v>
      </c>
      <c r="J14" s="16">
        <v>19.594999999999999</v>
      </c>
      <c r="K14" s="48">
        <v>4.9124999999999996</v>
      </c>
      <c r="L14" s="16">
        <v>1.1000000000000001</v>
      </c>
      <c r="M14" s="16">
        <v>81.825000000000003</v>
      </c>
      <c r="N14" s="16">
        <v>30.25</v>
      </c>
      <c r="O14" s="16">
        <v>5.6</v>
      </c>
      <c r="P14" s="103">
        <v>8.7750000000000004</v>
      </c>
      <c r="Q14" s="16">
        <v>29.5</v>
      </c>
      <c r="R14" s="16">
        <v>40.25</v>
      </c>
      <c r="S14" s="86">
        <v>42</v>
      </c>
    </row>
    <row r="15" spans="1:34" x14ac:dyDescent="0.2">
      <c r="A15" s="11"/>
      <c r="B15" s="15" t="s">
        <v>48</v>
      </c>
      <c r="C15" s="22">
        <v>1478.54742980841</v>
      </c>
      <c r="D15" s="16">
        <v>41.862021703829399</v>
      </c>
      <c r="E15" s="16">
        <v>6.9840397639711398</v>
      </c>
      <c r="F15" s="16">
        <v>5.3287000000000004</v>
      </c>
      <c r="G15" s="16">
        <v>32.006218349085003</v>
      </c>
      <c r="H15" s="16">
        <v>9.6775000000000002</v>
      </c>
      <c r="I15" s="16">
        <v>19.974416666666698</v>
      </c>
      <c r="J15" s="48">
        <v>26.530833333333302</v>
      </c>
      <c r="K15" s="16">
        <v>4.665</v>
      </c>
      <c r="L15" s="16">
        <v>1.14975</v>
      </c>
      <c r="M15" s="16">
        <v>81.974999999999994</v>
      </c>
      <c r="N15" s="16">
        <v>31.074999999999999</v>
      </c>
      <c r="O15" s="16">
        <v>6.5750000000000002</v>
      </c>
      <c r="P15" s="84">
        <v>7.9249999999999998</v>
      </c>
      <c r="Q15" s="16">
        <v>47.25</v>
      </c>
      <c r="R15" s="16">
        <v>49</v>
      </c>
      <c r="S15" s="86">
        <v>59</v>
      </c>
    </row>
    <row r="16" spans="1:34" x14ac:dyDescent="0.2">
      <c r="A16" s="11"/>
      <c r="B16" s="15" t="s">
        <v>40</v>
      </c>
      <c r="C16" s="22">
        <v>1446.6799913411501</v>
      </c>
      <c r="D16" s="16">
        <v>41.964196177482499</v>
      </c>
      <c r="E16" s="16">
        <v>6.9876273080004401</v>
      </c>
      <c r="F16" s="16">
        <v>5.4440999999999997</v>
      </c>
      <c r="G16" s="16">
        <v>32.7101523172893</v>
      </c>
      <c r="H16" s="16">
        <v>9.6649999999999991</v>
      </c>
      <c r="I16" s="16">
        <v>17.013249999999999</v>
      </c>
      <c r="J16" s="48">
        <v>23.249166666666699</v>
      </c>
      <c r="K16" s="16">
        <v>4.59</v>
      </c>
      <c r="L16" s="16">
        <v>1.19875</v>
      </c>
      <c r="M16" s="48">
        <v>83.3</v>
      </c>
      <c r="N16" s="16">
        <v>30.324999999999999</v>
      </c>
      <c r="O16" s="16">
        <v>6.0750000000000002</v>
      </c>
      <c r="P16" s="84">
        <v>7.4749999999999996</v>
      </c>
      <c r="Q16" s="48">
        <v>66.5</v>
      </c>
      <c r="R16" s="48">
        <v>65.25</v>
      </c>
      <c r="S16" s="85">
        <v>72.25</v>
      </c>
    </row>
    <row r="17" spans="1:34" s="7" customFormat="1" x14ac:dyDescent="0.2">
      <c r="A17" s="11"/>
      <c r="B17" s="15" t="s">
        <v>38</v>
      </c>
      <c r="C17" s="22">
        <v>1299.83426223944</v>
      </c>
      <c r="D17" s="16">
        <v>38.344598244460698</v>
      </c>
      <c r="E17" s="16">
        <v>6.6207350598471999</v>
      </c>
      <c r="F17" s="16">
        <v>5.3895999999999997</v>
      </c>
      <c r="G17" s="16">
        <v>31.210155431173799</v>
      </c>
      <c r="H17" s="16">
        <v>10.6425</v>
      </c>
      <c r="I17" s="16">
        <v>16.674583333333299</v>
      </c>
      <c r="J17" s="16">
        <v>19.238333333333301</v>
      </c>
      <c r="K17" s="16">
        <v>4.4349999999999996</v>
      </c>
      <c r="L17" s="48">
        <v>1.2322500000000001</v>
      </c>
      <c r="M17" s="48">
        <v>83.25</v>
      </c>
      <c r="N17" s="48">
        <v>33.450000000000003</v>
      </c>
      <c r="O17" s="16">
        <v>5.7249999999999996</v>
      </c>
      <c r="P17" s="84">
        <v>6.9249999999999998</v>
      </c>
      <c r="Q17" s="48">
        <v>77</v>
      </c>
      <c r="R17" s="48">
        <v>70.25</v>
      </c>
      <c r="S17" s="85">
        <v>82.5</v>
      </c>
      <c r="T17" s="9"/>
      <c r="U17" s="9"/>
      <c r="V17" s="9"/>
      <c r="W17" s="9"/>
      <c r="X17" s="9"/>
      <c r="Y17" s="9"/>
      <c r="Z17" s="9"/>
      <c r="AA17" s="9"/>
      <c r="AB17" s="9"/>
      <c r="AC17" s="9"/>
      <c r="AD17" s="9"/>
      <c r="AE17" s="9"/>
      <c r="AF17" s="9"/>
      <c r="AG17" s="9"/>
      <c r="AH17" s="9"/>
    </row>
    <row r="18" spans="1:34" s="7" customFormat="1" x14ac:dyDescent="0.2">
      <c r="A18" s="11"/>
      <c r="B18" s="15" t="s">
        <v>39</v>
      </c>
      <c r="C18" s="22">
        <v>1189.0610890263699</v>
      </c>
      <c r="D18" s="16">
        <v>38.655627430955001</v>
      </c>
      <c r="E18" s="16">
        <v>6.4510520623783796</v>
      </c>
      <c r="F18" s="16">
        <v>5.3823999999999996</v>
      </c>
      <c r="G18" s="16">
        <v>32.440352928268297</v>
      </c>
      <c r="H18" s="16">
        <v>10.199999999999999</v>
      </c>
      <c r="I18" s="16">
        <v>15.6124166666667</v>
      </c>
      <c r="J18" s="16">
        <v>21.051666666666701</v>
      </c>
      <c r="K18" s="16">
        <v>4.5774999999999997</v>
      </c>
      <c r="L18" s="48">
        <v>1.20875</v>
      </c>
      <c r="M18" s="48">
        <v>83.3</v>
      </c>
      <c r="N18" s="16">
        <v>30.95</v>
      </c>
      <c r="O18" s="16">
        <v>5.9249999999999998</v>
      </c>
      <c r="P18" s="84">
        <v>7.4249999999999998</v>
      </c>
      <c r="Q18" s="48">
        <v>69.25</v>
      </c>
      <c r="R18" s="48">
        <v>66.25</v>
      </c>
      <c r="S18" s="85">
        <v>74</v>
      </c>
      <c r="T18" s="9"/>
      <c r="U18" s="9"/>
      <c r="V18" s="9"/>
      <c r="W18" s="9"/>
      <c r="X18" s="9"/>
      <c r="Y18" s="9"/>
      <c r="Z18" s="9"/>
      <c r="AA18" s="9"/>
      <c r="AB18" s="9"/>
      <c r="AC18" s="9"/>
      <c r="AD18" s="9"/>
      <c r="AE18" s="9"/>
      <c r="AF18" s="9"/>
      <c r="AG18" s="9"/>
      <c r="AH18" s="9"/>
    </row>
    <row r="19" spans="1:34" s="7" customFormat="1" x14ac:dyDescent="0.2">
      <c r="A19" s="11"/>
      <c r="B19" s="15" t="s">
        <v>41</v>
      </c>
      <c r="C19" s="22">
        <v>1155.3364134810499</v>
      </c>
      <c r="D19" s="16">
        <v>41.642842443227998</v>
      </c>
      <c r="E19" s="16">
        <v>7.4508023063699396</v>
      </c>
      <c r="F19" s="16">
        <v>6.2801</v>
      </c>
      <c r="G19" s="48">
        <v>35.101966299006598</v>
      </c>
      <c r="H19" s="16">
        <v>10.452500000000001</v>
      </c>
      <c r="I19" s="16">
        <v>15.6666666666667</v>
      </c>
      <c r="J19" s="48">
        <v>23.585000000000001</v>
      </c>
      <c r="K19" s="16">
        <v>4.7575000000000003</v>
      </c>
      <c r="L19" s="48">
        <v>1.2382500000000001</v>
      </c>
      <c r="M19" s="16">
        <v>82.625</v>
      </c>
      <c r="N19" s="48">
        <v>32.475000000000001</v>
      </c>
      <c r="O19" s="16">
        <v>5.625</v>
      </c>
      <c r="P19" s="84">
        <v>7</v>
      </c>
      <c r="Q19" s="48">
        <v>72.75</v>
      </c>
      <c r="R19" s="48">
        <v>63</v>
      </c>
      <c r="S19" s="85">
        <v>78.75</v>
      </c>
      <c r="T19" s="9"/>
      <c r="U19" s="9"/>
      <c r="V19" s="9"/>
      <c r="W19" s="9"/>
      <c r="X19" s="9"/>
      <c r="Y19" s="9"/>
      <c r="Z19" s="9"/>
      <c r="AA19" s="9"/>
      <c r="AB19" s="9"/>
      <c r="AC19" s="9"/>
      <c r="AD19" s="9"/>
      <c r="AE19" s="9"/>
      <c r="AF19" s="9"/>
      <c r="AG19" s="9"/>
      <c r="AH19" s="9"/>
    </row>
    <row r="20" spans="1:34" s="7" customFormat="1" x14ac:dyDescent="0.2">
      <c r="A20" s="11"/>
      <c r="B20" s="15" t="s">
        <v>42</v>
      </c>
      <c r="C20" s="22">
        <v>909.29870730482196</v>
      </c>
      <c r="D20" s="16">
        <v>40.980496093599697</v>
      </c>
      <c r="E20" s="16">
        <v>7.4268915977619203</v>
      </c>
      <c r="F20" s="16">
        <v>5.6772</v>
      </c>
      <c r="G20" s="16">
        <v>31.4128573130793</v>
      </c>
      <c r="H20" s="16">
        <v>10.657500000000001</v>
      </c>
      <c r="I20" s="16">
        <v>15.313333333333301</v>
      </c>
      <c r="J20" s="16">
        <v>21.849166666666701</v>
      </c>
      <c r="K20" s="16">
        <v>4.3550000000000004</v>
      </c>
      <c r="L20" s="48">
        <v>1.2104999999999999</v>
      </c>
      <c r="M20" s="48">
        <v>83.325000000000003</v>
      </c>
      <c r="N20" s="48">
        <v>33.15</v>
      </c>
      <c r="O20" s="16">
        <v>5.85</v>
      </c>
      <c r="P20" s="84">
        <v>7.1</v>
      </c>
      <c r="Q20" s="48">
        <v>70.25</v>
      </c>
      <c r="R20" s="48">
        <v>67.25</v>
      </c>
      <c r="S20" s="85">
        <v>75.25</v>
      </c>
      <c r="T20" s="9"/>
      <c r="U20" s="9"/>
      <c r="V20" s="9"/>
      <c r="W20" s="9"/>
      <c r="X20" s="9"/>
      <c r="Y20" s="9"/>
      <c r="Z20" s="9"/>
      <c r="AA20" s="9"/>
      <c r="AB20" s="9"/>
      <c r="AC20" s="9"/>
      <c r="AD20" s="9"/>
      <c r="AE20" s="9"/>
      <c r="AF20" s="9"/>
      <c r="AG20" s="9"/>
      <c r="AH20" s="9"/>
    </row>
    <row r="21" spans="1:34" s="7" customFormat="1" ht="13.5" thickBot="1" x14ac:dyDescent="0.25">
      <c r="B21" s="87"/>
      <c r="C21" s="88"/>
      <c r="D21" s="88"/>
      <c r="E21" s="88"/>
      <c r="F21" s="88"/>
      <c r="G21" s="88"/>
      <c r="H21" s="88"/>
      <c r="I21" s="88"/>
      <c r="J21" s="88"/>
      <c r="K21" s="88"/>
      <c r="L21" s="88"/>
      <c r="M21" s="88"/>
      <c r="N21" s="88"/>
      <c r="O21" s="88"/>
      <c r="P21" s="89"/>
      <c r="Q21" s="88"/>
      <c r="R21" s="88"/>
      <c r="S21" s="90"/>
      <c r="T21" s="9"/>
      <c r="U21" s="9"/>
      <c r="V21" s="9"/>
      <c r="W21" s="9"/>
      <c r="X21" s="9"/>
      <c r="Y21" s="9"/>
      <c r="Z21" s="9"/>
      <c r="AA21" s="9"/>
      <c r="AB21" s="9"/>
      <c r="AC21" s="9"/>
      <c r="AD21" s="9"/>
      <c r="AE21" s="9"/>
      <c r="AF21" s="9"/>
      <c r="AG21" s="9"/>
      <c r="AH21" s="9"/>
    </row>
    <row r="22" spans="1:34" s="7" customFormat="1" x14ac:dyDescent="0.2">
      <c r="B22" s="23" t="s">
        <v>27</v>
      </c>
      <c r="C22" s="24">
        <f t="shared" ref="C22:S22" si="0">AVERAGE(C5:C20)</f>
        <v>1589.9601683147534</v>
      </c>
      <c r="D22" s="25">
        <f t="shared" si="0"/>
        <v>41.926283271519083</v>
      </c>
      <c r="E22" s="25">
        <f t="shared" si="0"/>
        <v>7.2880877868418414</v>
      </c>
      <c r="F22" s="25">
        <f t="shared" si="0"/>
        <v>5.6679624999999998</v>
      </c>
      <c r="G22" s="25">
        <f t="shared" si="0"/>
        <v>32.737679776856005</v>
      </c>
      <c r="H22" s="25">
        <f t="shared" si="0"/>
        <v>10.038124999999999</v>
      </c>
      <c r="I22" s="25">
        <f t="shared" si="0"/>
        <v>17.583468749999998</v>
      </c>
      <c r="J22" s="25">
        <f t="shared" si="0"/>
        <v>21.349583333333328</v>
      </c>
      <c r="K22" s="25">
        <f t="shared" si="0"/>
        <v>4.6559375000000012</v>
      </c>
      <c r="L22" s="25">
        <f t="shared" si="0"/>
        <v>1.1944999999999999</v>
      </c>
      <c r="M22" s="25">
        <f t="shared" si="0"/>
        <v>83.1640625</v>
      </c>
      <c r="N22" s="25">
        <f t="shared" si="0"/>
        <v>31.206249999999994</v>
      </c>
      <c r="O22" s="25">
        <f t="shared" si="0"/>
        <v>6.2406249999999996</v>
      </c>
      <c r="P22" s="91">
        <f t="shared" si="0"/>
        <v>7.4343749999999984</v>
      </c>
      <c r="Q22" s="25">
        <f t="shared" si="0"/>
        <v>63</v>
      </c>
      <c r="R22" s="25">
        <f t="shared" si="0"/>
        <v>63.109375</v>
      </c>
      <c r="S22" s="92">
        <f t="shared" si="0"/>
        <v>69.046875</v>
      </c>
      <c r="T22" s="9"/>
      <c r="U22" s="9"/>
      <c r="V22" s="9"/>
      <c r="W22" s="9"/>
      <c r="X22" s="9"/>
      <c r="Y22" s="9"/>
      <c r="Z22" s="9"/>
      <c r="AA22" s="9"/>
      <c r="AB22" s="9"/>
      <c r="AC22" s="9"/>
      <c r="AD22" s="9"/>
      <c r="AE22" s="9"/>
      <c r="AF22" s="9"/>
      <c r="AG22" s="9"/>
      <c r="AH22" s="9"/>
    </row>
    <row r="23" spans="1:34" s="7" customFormat="1" x14ac:dyDescent="0.2">
      <c r="B23" s="34" t="s">
        <v>78</v>
      </c>
      <c r="C23" s="55">
        <v>116</v>
      </c>
      <c r="D23" s="69">
        <v>2.71</v>
      </c>
      <c r="E23" s="69">
        <v>0.87</v>
      </c>
      <c r="F23" s="69">
        <v>0.36</v>
      </c>
      <c r="G23" s="69">
        <v>2.63</v>
      </c>
      <c r="H23" s="69">
        <v>0.42</v>
      </c>
      <c r="I23" s="69">
        <v>0.97</v>
      </c>
      <c r="J23" s="69">
        <v>4.45</v>
      </c>
      <c r="K23" s="69">
        <v>0.23</v>
      </c>
      <c r="L23" s="69">
        <v>0.03</v>
      </c>
      <c r="M23" s="69">
        <v>1.0900000000000001</v>
      </c>
      <c r="N23" s="69">
        <v>1.79</v>
      </c>
      <c r="O23" s="69">
        <v>0.18</v>
      </c>
      <c r="P23" s="69">
        <v>0.63</v>
      </c>
      <c r="Q23" s="69">
        <v>12.93</v>
      </c>
      <c r="R23" s="69">
        <v>11.79</v>
      </c>
      <c r="S23" s="111">
        <v>10.32</v>
      </c>
      <c r="T23" s="9"/>
      <c r="U23" s="9"/>
      <c r="V23" s="9"/>
      <c r="W23" s="9"/>
      <c r="X23" s="9"/>
      <c r="Y23" s="9"/>
      <c r="Z23" s="9"/>
      <c r="AA23" s="9"/>
      <c r="AB23" s="9"/>
      <c r="AC23" s="9"/>
      <c r="AD23" s="9"/>
      <c r="AE23" s="9"/>
      <c r="AF23" s="9"/>
      <c r="AG23" s="9"/>
      <c r="AH23" s="9"/>
    </row>
    <row r="24" spans="1:34" s="7" customFormat="1" x14ac:dyDescent="0.2">
      <c r="B24" s="34" t="s">
        <v>29</v>
      </c>
      <c r="C24" s="32" t="s">
        <v>30</v>
      </c>
      <c r="D24" s="32">
        <v>2.9999999999999997E-4</v>
      </c>
      <c r="E24" s="32" t="s">
        <v>30</v>
      </c>
      <c r="F24" s="32" t="s">
        <v>30</v>
      </c>
      <c r="G24" s="32" t="s">
        <v>30</v>
      </c>
      <c r="H24" s="32" t="s">
        <v>30</v>
      </c>
      <c r="I24" s="32" t="s">
        <v>30</v>
      </c>
      <c r="J24" s="68">
        <v>3.8100000000000002E-2</v>
      </c>
      <c r="K24" s="32" t="s">
        <v>30</v>
      </c>
      <c r="L24" s="32" t="s">
        <v>30</v>
      </c>
      <c r="M24" s="68">
        <v>3.0000000000000001E-3</v>
      </c>
      <c r="N24" s="32">
        <v>2.8E-3</v>
      </c>
      <c r="O24" s="32" t="s">
        <v>30</v>
      </c>
      <c r="P24" s="32" t="s">
        <v>30</v>
      </c>
      <c r="Q24" s="32" t="s">
        <v>30</v>
      </c>
      <c r="R24" s="32" t="s">
        <v>30</v>
      </c>
      <c r="S24" s="116" t="s">
        <v>30</v>
      </c>
      <c r="T24" s="9"/>
      <c r="U24" s="9"/>
      <c r="V24" s="9"/>
      <c r="W24" s="9"/>
      <c r="X24" s="9"/>
      <c r="Y24" s="9"/>
      <c r="Z24" s="9"/>
      <c r="AA24" s="9"/>
      <c r="AB24" s="9"/>
      <c r="AC24" s="9"/>
      <c r="AD24" s="9"/>
      <c r="AE24" s="9"/>
      <c r="AF24" s="9"/>
      <c r="AG24" s="9"/>
      <c r="AH24" s="9"/>
    </row>
    <row r="25" spans="1:34" s="7" customFormat="1" x14ac:dyDescent="0.2">
      <c r="B25" s="34" t="s">
        <v>33</v>
      </c>
      <c r="C25" s="69">
        <v>5.1100000000000003</v>
      </c>
      <c r="D25" s="69">
        <v>4.54</v>
      </c>
      <c r="E25" s="69">
        <v>8.3800000000000008</v>
      </c>
      <c r="F25" s="69">
        <v>4.45</v>
      </c>
      <c r="G25" s="69">
        <v>5.63</v>
      </c>
      <c r="H25" s="69">
        <v>2.92</v>
      </c>
      <c r="I25" s="69">
        <v>3.88</v>
      </c>
      <c r="J25" s="69">
        <v>14.65</v>
      </c>
      <c r="K25" s="69">
        <v>3.46</v>
      </c>
      <c r="L25" s="69">
        <v>2.02</v>
      </c>
      <c r="M25" s="69">
        <v>0.92</v>
      </c>
      <c r="N25" s="69">
        <v>4.03</v>
      </c>
      <c r="O25" s="69">
        <v>1.98</v>
      </c>
      <c r="P25" s="69">
        <v>5.97</v>
      </c>
      <c r="Q25" s="69">
        <v>14.41</v>
      </c>
      <c r="R25" s="69">
        <v>13.11</v>
      </c>
      <c r="S25" s="111">
        <v>10.49</v>
      </c>
      <c r="T25" s="9"/>
      <c r="U25" s="9"/>
      <c r="V25" s="9"/>
      <c r="W25" s="9"/>
      <c r="X25" s="9"/>
      <c r="Y25" s="9"/>
      <c r="Z25" s="9"/>
      <c r="AA25" s="9"/>
      <c r="AB25" s="9"/>
      <c r="AC25" s="9"/>
      <c r="AD25" s="9"/>
      <c r="AE25" s="9"/>
      <c r="AF25" s="9"/>
      <c r="AG25" s="9"/>
      <c r="AH25" s="9"/>
    </row>
    <row r="26" spans="1:34" s="7" customFormat="1" x14ac:dyDescent="0.2">
      <c r="B26" s="34" t="s">
        <v>34</v>
      </c>
      <c r="C26" s="69">
        <v>0.96</v>
      </c>
      <c r="D26" s="69">
        <v>0.56999999999999995</v>
      </c>
      <c r="E26" s="69">
        <v>0.62</v>
      </c>
      <c r="F26" s="69">
        <v>0.89</v>
      </c>
      <c r="G26" s="69">
        <v>0.68</v>
      </c>
      <c r="H26" s="69">
        <v>0.91</v>
      </c>
      <c r="I26" s="69">
        <v>0.91</v>
      </c>
      <c r="J26" s="69">
        <v>0.41</v>
      </c>
      <c r="K26" s="69">
        <v>0.62</v>
      </c>
      <c r="L26" s="69">
        <v>0.77</v>
      </c>
      <c r="M26" s="69">
        <v>0.49</v>
      </c>
      <c r="N26" s="69">
        <v>0.51</v>
      </c>
      <c r="O26" s="69">
        <v>0.95</v>
      </c>
      <c r="P26" s="69">
        <v>0.6</v>
      </c>
      <c r="Q26" s="69">
        <v>0.74</v>
      </c>
      <c r="R26" s="69">
        <v>0.62</v>
      </c>
      <c r="S26" s="111">
        <v>0.75</v>
      </c>
      <c r="T26" s="9"/>
      <c r="U26" s="9"/>
      <c r="V26" s="9"/>
      <c r="W26" s="9"/>
      <c r="X26" s="9"/>
      <c r="Y26" s="9"/>
      <c r="Z26" s="9"/>
      <c r="AA26" s="9"/>
      <c r="AB26" s="9"/>
      <c r="AC26" s="9"/>
      <c r="AD26" s="9"/>
      <c r="AE26" s="9"/>
      <c r="AF26" s="9"/>
      <c r="AG26" s="9"/>
      <c r="AH26" s="9"/>
    </row>
    <row r="27" spans="1:34" s="7" customFormat="1" ht="13.5" thickBot="1" x14ac:dyDescent="0.25">
      <c r="B27" s="35" t="s">
        <v>35</v>
      </c>
      <c r="C27" s="61">
        <v>4</v>
      </c>
      <c r="D27" s="72">
        <v>4</v>
      </c>
      <c r="E27" s="72">
        <v>4</v>
      </c>
      <c r="F27" s="72">
        <v>4</v>
      </c>
      <c r="G27" s="72">
        <v>4</v>
      </c>
      <c r="H27" s="72">
        <v>4</v>
      </c>
      <c r="I27" s="72">
        <v>4</v>
      </c>
      <c r="J27" s="72">
        <v>4</v>
      </c>
      <c r="K27" s="72">
        <v>4</v>
      </c>
      <c r="L27" s="72">
        <v>4</v>
      </c>
      <c r="M27" s="72">
        <v>4</v>
      </c>
      <c r="N27" s="72">
        <v>4</v>
      </c>
      <c r="O27" s="72">
        <v>4</v>
      </c>
      <c r="P27" s="98">
        <v>4</v>
      </c>
      <c r="Q27" s="72">
        <v>4</v>
      </c>
      <c r="R27" s="72">
        <v>4</v>
      </c>
      <c r="S27" s="99">
        <v>4</v>
      </c>
      <c r="T27" s="9"/>
      <c r="U27" s="9"/>
      <c r="V27" s="9"/>
      <c r="W27" s="9"/>
      <c r="X27" s="9"/>
      <c r="Y27" s="9"/>
      <c r="Z27" s="9"/>
      <c r="AA27" s="9"/>
      <c r="AB27" s="9"/>
      <c r="AC27" s="9"/>
      <c r="AD27" s="9"/>
      <c r="AE27" s="9"/>
      <c r="AF27" s="9"/>
      <c r="AG27" s="9"/>
      <c r="AH27" s="9"/>
    </row>
    <row r="28" spans="1:34" s="7" customFormat="1" x14ac:dyDescent="0.2">
      <c r="B28" s="7" t="s">
        <v>36</v>
      </c>
      <c r="T28" s="9"/>
      <c r="U28" s="9"/>
      <c r="V28" s="9"/>
      <c r="W28" s="9"/>
      <c r="X28" s="9"/>
      <c r="Y28" s="9"/>
      <c r="Z28" s="9"/>
      <c r="AA28" s="9"/>
      <c r="AB28" s="9"/>
      <c r="AC28" s="9"/>
      <c r="AD28" s="9"/>
      <c r="AE28" s="9"/>
      <c r="AF28" s="9"/>
      <c r="AG28" s="9"/>
      <c r="AH28" s="9"/>
    </row>
    <row r="29" spans="1:34" s="7" customFormat="1" x14ac:dyDescent="0.2">
      <c r="B29" s="39" t="s">
        <v>126</v>
      </c>
      <c r="T29" s="9"/>
      <c r="U29" s="9"/>
      <c r="V29" s="9"/>
      <c r="W29" s="9"/>
      <c r="X29" s="9"/>
      <c r="Y29" s="9"/>
      <c r="Z29" s="9"/>
      <c r="AA29" s="9"/>
      <c r="AB29" s="9"/>
      <c r="AC29" s="9"/>
      <c r="AD29" s="9"/>
      <c r="AE29" s="9"/>
      <c r="AF29" s="9"/>
      <c r="AG29" s="9"/>
      <c r="AH29" s="9"/>
    </row>
    <row r="30" spans="1:34" s="7" customFormat="1" x14ac:dyDescent="0.2">
      <c r="B30" s="258" t="s">
        <v>79</v>
      </c>
      <c r="C30" s="273"/>
      <c r="D30" s="273"/>
      <c r="E30" s="273"/>
      <c r="F30" s="273"/>
      <c r="G30" s="273"/>
      <c r="H30" s="273"/>
      <c r="I30" s="273"/>
      <c r="J30" s="273"/>
      <c r="K30" s="273"/>
      <c r="L30" s="273"/>
      <c r="M30" s="273"/>
      <c r="N30" s="273"/>
      <c r="O30" s="273"/>
      <c r="P30" s="273"/>
      <c r="Q30" s="273"/>
      <c r="R30" s="273"/>
      <c r="S30" s="273"/>
      <c r="T30" s="9"/>
      <c r="U30" s="9"/>
      <c r="V30" s="9"/>
      <c r="W30" s="9"/>
      <c r="X30" s="9"/>
      <c r="Y30" s="9"/>
      <c r="Z30" s="9"/>
      <c r="AA30" s="9"/>
      <c r="AB30" s="9"/>
      <c r="AC30" s="9"/>
      <c r="AD30" s="9"/>
      <c r="AE30" s="9"/>
      <c r="AF30" s="9"/>
      <c r="AG30" s="9"/>
      <c r="AH30" s="9"/>
    </row>
    <row r="31" spans="1:34" s="7" customFormat="1" x14ac:dyDescent="0.2">
      <c r="B31" s="273"/>
      <c r="C31" s="273"/>
      <c r="D31" s="273"/>
      <c r="E31" s="273"/>
      <c r="F31" s="273"/>
      <c r="G31" s="273"/>
      <c r="H31" s="273"/>
      <c r="I31" s="273"/>
      <c r="J31" s="273"/>
      <c r="K31" s="273"/>
      <c r="L31" s="273"/>
      <c r="M31" s="273"/>
      <c r="N31" s="273"/>
      <c r="O31" s="273"/>
      <c r="P31" s="273"/>
      <c r="Q31" s="273"/>
      <c r="R31" s="273"/>
      <c r="S31" s="273"/>
      <c r="T31" s="9"/>
      <c r="U31" s="9"/>
      <c r="V31" s="9"/>
      <c r="W31" s="9"/>
      <c r="X31" s="9"/>
      <c r="Y31" s="9"/>
      <c r="Z31" s="9"/>
      <c r="AA31" s="9"/>
      <c r="AB31" s="9"/>
      <c r="AC31" s="9"/>
      <c r="AD31" s="9"/>
      <c r="AE31" s="9"/>
      <c r="AF31" s="9"/>
      <c r="AG31" s="9"/>
      <c r="AH31" s="9"/>
    </row>
    <row r="32" spans="1:34" s="7" customFormat="1" x14ac:dyDescent="0.2">
      <c r="B32" s="273"/>
      <c r="C32" s="273"/>
      <c r="D32" s="273"/>
      <c r="E32" s="273"/>
      <c r="F32" s="273"/>
      <c r="G32" s="273"/>
      <c r="H32" s="273"/>
      <c r="I32" s="273"/>
      <c r="J32" s="273"/>
      <c r="K32" s="273"/>
      <c r="L32" s="273"/>
      <c r="M32" s="273"/>
      <c r="N32" s="273"/>
      <c r="O32" s="273"/>
      <c r="P32" s="273"/>
      <c r="Q32" s="273"/>
      <c r="R32" s="273"/>
      <c r="S32" s="273"/>
      <c r="T32" s="9"/>
      <c r="U32" s="9"/>
      <c r="V32" s="9"/>
      <c r="W32" s="9"/>
      <c r="X32" s="9"/>
      <c r="Y32" s="9"/>
      <c r="Z32" s="9"/>
      <c r="AA32" s="9"/>
      <c r="AB32" s="9"/>
      <c r="AC32" s="9"/>
      <c r="AD32" s="9"/>
      <c r="AE32" s="9"/>
      <c r="AF32" s="9"/>
      <c r="AG32" s="9"/>
      <c r="AH32" s="9"/>
    </row>
    <row r="33" spans="1:34" x14ac:dyDescent="0.2">
      <c r="B33" s="273"/>
      <c r="C33" s="273"/>
      <c r="D33" s="273"/>
      <c r="E33" s="273"/>
      <c r="F33" s="273"/>
      <c r="G33" s="273"/>
      <c r="H33" s="273"/>
      <c r="I33" s="273"/>
      <c r="J33" s="273"/>
      <c r="K33" s="273"/>
      <c r="L33" s="273"/>
      <c r="M33" s="273"/>
      <c r="N33" s="273"/>
      <c r="O33" s="273"/>
      <c r="P33" s="273"/>
      <c r="Q33" s="273"/>
      <c r="R33" s="273"/>
      <c r="S33" s="273"/>
    </row>
    <row r="34" spans="1:34" x14ac:dyDescent="0.2">
      <c r="B34" s="273"/>
      <c r="C34" s="273"/>
      <c r="D34" s="273"/>
      <c r="E34" s="273"/>
      <c r="F34" s="273"/>
      <c r="G34" s="273"/>
      <c r="H34" s="273"/>
      <c r="I34" s="273"/>
      <c r="J34" s="273"/>
      <c r="K34" s="273"/>
      <c r="L34" s="273"/>
      <c r="M34" s="273"/>
      <c r="N34" s="273"/>
      <c r="O34" s="273"/>
      <c r="P34" s="273"/>
      <c r="Q34" s="273"/>
      <c r="R34" s="273"/>
      <c r="S34" s="273"/>
    </row>
    <row r="36" spans="1:34" s="101" customFormat="1" x14ac:dyDescent="0.2">
      <c r="A36" s="7"/>
      <c r="B36" s="100"/>
      <c r="C36" s="7"/>
      <c r="D36" s="7"/>
      <c r="E36" s="7"/>
      <c r="F36" s="7"/>
      <c r="G36" s="7"/>
      <c r="H36" s="7"/>
      <c r="I36" s="7"/>
      <c r="J36" s="7"/>
      <c r="K36" s="7"/>
      <c r="L36" s="7"/>
      <c r="M36" s="7"/>
      <c r="N36" s="7"/>
      <c r="O36" s="7"/>
      <c r="P36" s="7"/>
      <c r="Q36" s="7"/>
      <c r="R36" s="7"/>
      <c r="S36" s="7"/>
      <c r="T36" s="9"/>
      <c r="U36" s="9"/>
      <c r="V36" s="9"/>
      <c r="W36" s="9"/>
      <c r="X36" s="9"/>
      <c r="Y36" s="9"/>
      <c r="Z36" s="9"/>
      <c r="AA36" s="9"/>
      <c r="AB36" s="9"/>
      <c r="AC36" s="9"/>
      <c r="AD36" s="9"/>
      <c r="AE36" s="9"/>
      <c r="AF36" s="9"/>
      <c r="AG36" s="9"/>
      <c r="AH36" s="9"/>
    </row>
    <row r="37" spans="1:34" s="101" customFormat="1" x14ac:dyDescent="0.2">
      <c r="A37" s="7"/>
      <c r="B37" s="100"/>
      <c r="C37" s="7"/>
      <c r="D37" s="7"/>
      <c r="E37" s="7"/>
      <c r="F37" s="7"/>
      <c r="G37" s="7"/>
      <c r="H37" s="7"/>
      <c r="I37" s="7"/>
      <c r="J37" s="7"/>
      <c r="K37" s="7"/>
      <c r="L37" s="7"/>
      <c r="M37" s="7"/>
      <c r="N37" s="7"/>
      <c r="O37" s="7"/>
      <c r="P37" s="7"/>
      <c r="Q37" s="7"/>
      <c r="R37" s="7"/>
      <c r="S37" s="7"/>
      <c r="T37" s="9"/>
      <c r="U37" s="9"/>
      <c r="V37" s="9"/>
      <c r="W37" s="9"/>
      <c r="X37" s="9"/>
      <c r="Y37" s="9"/>
      <c r="Z37" s="9"/>
      <c r="AA37" s="9"/>
      <c r="AB37" s="9"/>
      <c r="AC37" s="9"/>
      <c r="AD37" s="9"/>
      <c r="AE37" s="9"/>
      <c r="AF37" s="9"/>
      <c r="AG37" s="9"/>
      <c r="AH37" s="9"/>
    </row>
  </sheetData>
  <sortState xmlns:xlrd2="http://schemas.microsoft.com/office/spreadsheetml/2017/richdata2" ref="B6:S21">
    <sortCondition descending="1" ref="C6:C21"/>
  </sortState>
  <mergeCells count="19">
    <mergeCell ref="M2:M3"/>
    <mergeCell ref="B2:B4"/>
    <mergeCell ref="C2:C3"/>
    <mergeCell ref="D2:D3"/>
    <mergeCell ref="E2:E3"/>
    <mergeCell ref="F2:F3"/>
    <mergeCell ref="G2:G3"/>
    <mergeCell ref="B30:S34"/>
    <mergeCell ref="N2:N3"/>
    <mergeCell ref="O2:O3"/>
    <mergeCell ref="P2:P3"/>
    <mergeCell ref="Q2:Q3"/>
    <mergeCell ref="R2:R3"/>
    <mergeCell ref="S2:S3"/>
    <mergeCell ref="H2:H3"/>
    <mergeCell ref="I2:I3"/>
    <mergeCell ref="J2:J3"/>
    <mergeCell ref="K2:K3"/>
    <mergeCell ref="L2:L3"/>
  </mergeCells>
  <printOptions verticalCentered="1"/>
  <pageMargins left="0.75" right="0.5" top="0.5" bottom="0.5" header="0" footer="0"/>
  <pageSetup scale="8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36"/>
  <sheetViews>
    <sheetView zoomScaleNormal="100" workbookViewId="0">
      <pane ySplit="4" topLeftCell="A9" activePane="bottomLeft" state="frozen"/>
      <selection pane="bottomLeft" activeCell="U27" sqref="U27"/>
    </sheetView>
  </sheetViews>
  <sheetFormatPr defaultColWidth="11.5" defaultRowHeight="12.75" x14ac:dyDescent="0.2"/>
  <cols>
    <col min="1" max="1" width="3.5" style="7" customWidth="1"/>
    <col min="2" max="2" width="18.5" style="7" customWidth="1"/>
    <col min="3" max="17" width="9.5" style="7" customWidth="1"/>
    <col min="18" max="19" width="11.6640625" style="9" customWidth="1"/>
    <col min="20" max="16384" width="11.5" style="9"/>
  </cols>
  <sheetData>
    <row r="1" spans="1:17" s="5" customFormat="1" ht="13.5" thickBot="1" x14ac:dyDescent="0.25">
      <c r="A1" s="1"/>
      <c r="B1" s="2" t="s">
        <v>103</v>
      </c>
      <c r="C1" s="3"/>
      <c r="D1" s="3"/>
      <c r="E1" s="3"/>
      <c r="F1" s="3"/>
      <c r="G1" s="3"/>
      <c r="H1" s="3"/>
      <c r="I1" s="3"/>
      <c r="J1" s="3"/>
      <c r="K1" s="3"/>
      <c r="L1" s="3"/>
      <c r="M1" s="3"/>
      <c r="N1" s="3"/>
      <c r="O1" s="3"/>
      <c r="P1" s="3"/>
      <c r="Q1" s="3"/>
    </row>
    <row r="2" spans="1:17" s="5" customFormat="1" x14ac:dyDescent="0.2">
      <c r="A2" s="1"/>
      <c r="B2" s="262" t="s">
        <v>0</v>
      </c>
      <c r="C2" s="255" t="s">
        <v>1</v>
      </c>
      <c r="D2" s="255" t="s">
        <v>2</v>
      </c>
      <c r="E2" s="255" t="s">
        <v>3</v>
      </c>
      <c r="F2" s="255" t="s">
        <v>104</v>
      </c>
      <c r="G2" s="255" t="s">
        <v>5</v>
      </c>
      <c r="H2" s="255" t="s">
        <v>6</v>
      </c>
      <c r="I2" s="255" t="s">
        <v>7</v>
      </c>
      <c r="J2" s="255" t="s">
        <v>8</v>
      </c>
      <c r="K2" s="255" t="s">
        <v>9</v>
      </c>
      <c r="L2" s="255" t="s">
        <v>10</v>
      </c>
      <c r="M2" s="255" t="s">
        <v>11</v>
      </c>
      <c r="N2" s="255" t="s">
        <v>12</v>
      </c>
      <c r="O2" s="255" t="s">
        <v>91</v>
      </c>
      <c r="P2" s="255" t="s">
        <v>92</v>
      </c>
      <c r="Q2" s="255" t="s">
        <v>93</v>
      </c>
    </row>
    <row r="3" spans="1:17" s="5" customFormat="1" ht="13.5" thickBot="1" x14ac:dyDescent="0.25">
      <c r="A3" s="1"/>
      <c r="B3" s="263"/>
      <c r="C3" s="256"/>
      <c r="D3" s="256"/>
      <c r="E3" s="256"/>
      <c r="F3" s="257"/>
      <c r="G3" s="256"/>
      <c r="H3" s="256"/>
      <c r="I3" s="256"/>
      <c r="J3" s="256"/>
      <c r="K3" s="256"/>
      <c r="L3" s="256"/>
      <c r="M3" s="256"/>
      <c r="N3" s="256"/>
      <c r="O3" s="256"/>
      <c r="P3" s="256"/>
      <c r="Q3" s="256"/>
    </row>
    <row r="4" spans="1:17" ht="13.5" thickBot="1" x14ac:dyDescent="0.25">
      <c r="B4" s="274"/>
      <c r="C4" s="44" t="s">
        <v>16</v>
      </c>
      <c r="D4" s="8" t="s">
        <v>17</v>
      </c>
      <c r="E4" s="8" t="s">
        <v>18</v>
      </c>
      <c r="F4" s="8" t="s">
        <v>18</v>
      </c>
      <c r="G4" s="8" t="s">
        <v>19</v>
      </c>
      <c r="H4" s="8" t="s">
        <v>18</v>
      </c>
      <c r="I4" s="8" t="s">
        <v>20</v>
      </c>
      <c r="J4" s="8" t="s">
        <v>21</v>
      </c>
      <c r="K4" s="8" t="s">
        <v>17</v>
      </c>
      <c r="L4" s="8" t="s">
        <v>22</v>
      </c>
      <c r="M4" s="8" t="s">
        <v>17</v>
      </c>
      <c r="N4" s="8" t="s">
        <v>17</v>
      </c>
      <c r="O4" s="8"/>
      <c r="P4" s="8"/>
      <c r="Q4" s="8"/>
    </row>
    <row r="5" spans="1:17" x14ac:dyDescent="0.2">
      <c r="A5" s="11"/>
      <c r="B5" s="12" t="s">
        <v>47</v>
      </c>
      <c r="C5" s="80">
        <v>1308.117393255</v>
      </c>
      <c r="D5" s="13">
        <v>39.763867957350001</v>
      </c>
      <c r="E5" s="13">
        <v>6.7845508809899604</v>
      </c>
      <c r="F5" s="13">
        <v>4.9516</v>
      </c>
      <c r="G5" s="47">
        <v>29.018977348311399</v>
      </c>
      <c r="H5" s="13">
        <v>9.93333333333333</v>
      </c>
      <c r="I5" s="13">
        <v>4.43333333333333</v>
      </c>
      <c r="J5" s="47">
        <v>1.276</v>
      </c>
      <c r="K5" s="13">
        <v>85.866666666666703</v>
      </c>
      <c r="L5" s="13">
        <v>30.1</v>
      </c>
      <c r="M5" s="13">
        <v>8.4666666666666703</v>
      </c>
      <c r="N5" s="82">
        <v>4.0333333333333297</v>
      </c>
      <c r="O5" s="47">
        <v>73</v>
      </c>
      <c r="P5" s="47">
        <v>69.6666666666667</v>
      </c>
      <c r="Q5" s="113">
        <v>77</v>
      </c>
    </row>
    <row r="6" spans="1:17" x14ac:dyDescent="0.2">
      <c r="A6" s="11"/>
      <c r="B6" s="15" t="s">
        <v>44</v>
      </c>
      <c r="C6" s="46">
        <v>1292.27642751391</v>
      </c>
      <c r="D6" s="16">
        <v>42.057683220641003</v>
      </c>
      <c r="E6" s="16">
        <v>8.0415527918316592</v>
      </c>
      <c r="F6" s="16">
        <v>5.3377333333333299</v>
      </c>
      <c r="G6" s="16">
        <v>27.949648080742801</v>
      </c>
      <c r="H6" s="16">
        <v>10.8533333333333</v>
      </c>
      <c r="I6" s="48">
        <v>4.5766666666666698</v>
      </c>
      <c r="J6" s="48">
        <v>1.27433333333333</v>
      </c>
      <c r="K6" s="16">
        <v>86.033333333333303</v>
      </c>
      <c r="L6" s="16">
        <v>29.433333333333302</v>
      </c>
      <c r="M6" s="16">
        <v>8.1</v>
      </c>
      <c r="N6" s="84">
        <v>4.06666666666667</v>
      </c>
      <c r="O6" s="48">
        <v>73</v>
      </c>
      <c r="P6" s="48">
        <v>70.6666666666667</v>
      </c>
      <c r="Q6" s="85">
        <v>76.6666666666667</v>
      </c>
    </row>
    <row r="7" spans="1:17" x14ac:dyDescent="0.2">
      <c r="A7" s="11"/>
      <c r="B7" s="15" t="s">
        <v>46</v>
      </c>
      <c r="C7" s="46">
        <v>1274.1671055443401</v>
      </c>
      <c r="D7" s="16">
        <v>42.1472943270036</v>
      </c>
      <c r="E7" s="48">
        <v>8.4302702575683792</v>
      </c>
      <c r="F7" s="48">
        <v>5.5523999999999996</v>
      </c>
      <c r="G7" s="16">
        <v>27.774752841730798</v>
      </c>
      <c r="H7" s="16">
        <v>11.1733333333333</v>
      </c>
      <c r="I7" s="16">
        <v>4.4433333333333298</v>
      </c>
      <c r="J7" s="48">
        <v>1.268</v>
      </c>
      <c r="K7" s="16">
        <v>86.033333333333303</v>
      </c>
      <c r="L7" s="48">
        <v>31.3333333333333</v>
      </c>
      <c r="M7" s="16">
        <v>7.56666666666667</v>
      </c>
      <c r="N7" s="84">
        <v>4.4000000000000004</v>
      </c>
      <c r="O7" s="48">
        <v>71.3333333333333</v>
      </c>
      <c r="P7" s="48">
        <v>70.3333333333333</v>
      </c>
      <c r="Q7" s="85">
        <v>74.6666666666667</v>
      </c>
    </row>
    <row r="8" spans="1:17" ht="13.15" customHeight="1" x14ac:dyDescent="0.2">
      <c r="A8" s="11"/>
      <c r="B8" s="15" t="s">
        <v>45</v>
      </c>
      <c r="C8" s="46">
        <v>1268.5910435650201</v>
      </c>
      <c r="D8" s="16">
        <v>41.071689437253298</v>
      </c>
      <c r="E8" s="48">
        <v>8.4326053513672594</v>
      </c>
      <c r="F8" s="16">
        <v>5.1584000000000003</v>
      </c>
      <c r="G8" s="16">
        <v>25.1341717250172</v>
      </c>
      <c r="H8" s="48">
        <v>11.76</v>
      </c>
      <c r="I8" s="16">
        <v>4.5466666666666704</v>
      </c>
      <c r="J8" s="16">
        <v>1.2613333333333301</v>
      </c>
      <c r="K8" s="16">
        <v>85.933333333333294</v>
      </c>
      <c r="L8" s="16">
        <v>30.466666666666701</v>
      </c>
      <c r="M8" s="16">
        <v>8.1666666666666696</v>
      </c>
      <c r="N8" s="84">
        <v>4.4666666666666703</v>
      </c>
      <c r="O8" s="48">
        <v>67.3333333333333</v>
      </c>
      <c r="P8" s="48">
        <v>68</v>
      </c>
      <c r="Q8" s="86">
        <v>71.3333333333333</v>
      </c>
    </row>
    <row r="9" spans="1:17" x14ac:dyDescent="0.2">
      <c r="A9" s="11"/>
      <c r="B9" s="15" t="s">
        <v>48</v>
      </c>
      <c r="C9" s="46">
        <v>1250.5418353602799</v>
      </c>
      <c r="D9" s="48">
        <v>43.295743787578402</v>
      </c>
      <c r="E9" s="48">
        <v>8.3161668113749201</v>
      </c>
      <c r="F9" s="48">
        <v>5.5606666666666698</v>
      </c>
      <c r="G9" s="48">
        <v>28.978309500755699</v>
      </c>
      <c r="H9" s="16">
        <v>10.6933333333333</v>
      </c>
      <c r="I9" s="16">
        <v>4.4400000000000004</v>
      </c>
      <c r="J9" s="16">
        <v>1.2326666666666699</v>
      </c>
      <c r="K9" s="16">
        <v>84.5</v>
      </c>
      <c r="L9" s="16">
        <v>30.466666666666701</v>
      </c>
      <c r="M9" s="16">
        <v>7.9</v>
      </c>
      <c r="N9" s="84">
        <v>5.6</v>
      </c>
      <c r="O9" s="16">
        <v>56.3333333333333</v>
      </c>
      <c r="P9" s="16">
        <v>53.3333333333333</v>
      </c>
      <c r="Q9" s="86">
        <v>65.3333333333333</v>
      </c>
    </row>
    <row r="10" spans="1:17" x14ac:dyDescent="0.2">
      <c r="A10" s="11"/>
      <c r="B10" s="15" t="s">
        <v>43</v>
      </c>
      <c r="C10" s="46">
        <v>1231.9221308061201</v>
      </c>
      <c r="D10" s="16">
        <v>41.310142663182901</v>
      </c>
      <c r="E10" s="48">
        <v>8.7278768235220099</v>
      </c>
      <c r="F10" s="16">
        <v>5.3065333333333298</v>
      </c>
      <c r="G10" s="16">
        <v>25.156263524748901</v>
      </c>
      <c r="H10" s="48">
        <v>12.0666666666667</v>
      </c>
      <c r="I10" s="16">
        <v>4.5066666666666704</v>
      </c>
      <c r="J10" s="48">
        <v>1.2853333333333301</v>
      </c>
      <c r="K10" s="16">
        <v>86.5</v>
      </c>
      <c r="L10" s="16">
        <v>30.8</v>
      </c>
      <c r="M10" s="16">
        <v>8.3333333333333304</v>
      </c>
      <c r="N10" s="84">
        <v>4.1666666666666696</v>
      </c>
      <c r="O10" s="48">
        <v>75.6666666666667</v>
      </c>
      <c r="P10" s="48">
        <v>75</v>
      </c>
      <c r="Q10" s="85">
        <v>78</v>
      </c>
    </row>
    <row r="11" spans="1:17" x14ac:dyDescent="0.2">
      <c r="A11" s="11"/>
      <c r="B11" s="15" t="s">
        <v>23</v>
      </c>
      <c r="C11" s="22">
        <v>1126.34890899332</v>
      </c>
      <c r="D11" s="16">
        <v>41.993503375129997</v>
      </c>
      <c r="E11" s="16">
        <v>8.1107731367573894</v>
      </c>
      <c r="F11" s="48">
        <v>5.6466666666666701</v>
      </c>
      <c r="G11" s="48">
        <v>29.240446834434199</v>
      </c>
      <c r="H11" s="16">
        <v>10.96</v>
      </c>
      <c r="I11" s="48">
        <v>4.8</v>
      </c>
      <c r="J11" s="16">
        <v>1.2263333333333299</v>
      </c>
      <c r="K11" s="16">
        <v>85.266666666666694</v>
      </c>
      <c r="L11" s="48">
        <v>32</v>
      </c>
      <c r="M11" s="16">
        <v>7.5</v>
      </c>
      <c r="N11" s="84">
        <v>5.3666666666666698</v>
      </c>
      <c r="O11" s="16">
        <v>50.6666666666667</v>
      </c>
      <c r="P11" s="16">
        <v>56.6666666666667</v>
      </c>
      <c r="Q11" s="86">
        <v>58</v>
      </c>
    </row>
    <row r="12" spans="1:17" x14ac:dyDescent="0.2">
      <c r="A12" s="11"/>
      <c r="B12" s="15" t="s">
        <v>24</v>
      </c>
      <c r="C12" s="22">
        <v>1069.00828422</v>
      </c>
      <c r="D12" s="16">
        <v>40.129813667563397</v>
      </c>
      <c r="E12" s="16">
        <v>7.8704292052430196</v>
      </c>
      <c r="F12" s="48">
        <v>5.5054666666666696</v>
      </c>
      <c r="G12" s="16">
        <v>28.080201205583599</v>
      </c>
      <c r="H12" s="48">
        <v>11.453333333333299</v>
      </c>
      <c r="I12" s="48">
        <v>4.6366666666666703</v>
      </c>
      <c r="J12" s="16">
        <v>1.25633333333333</v>
      </c>
      <c r="K12" s="16">
        <v>85.466666666666697</v>
      </c>
      <c r="L12" s="16">
        <v>30.3</v>
      </c>
      <c r="M12" s="48">
        <v>9.06666666666667</v>
      </c>
      <c r="N12" s="84">
        <v>4.7</v>
      </c>
      <c r="O12" s="16">
        <v>64.6666666666667</v>
      </c>
      <c r="P12" s="48">
        <v>64</v>
      </c>
      <c r="Q12" s="86">
        <v>70.6666666666667</v>
      </c>
    </row>
    <row r="13" spans="1:17" x14ac:dyDescent="0.2">
      <c r="A13" s="11"/>
      <c r="B13" s="15" t="s">
        <v>26</v>
      </c>
      <c r="C13" s="22">
        <v>1057.80943296181</v>
      </c>
      <c r="D13" s="16">
        <v>40.643306114965696</v>
      </c>
      <c r="E13" s="16">
        <v>7.7042737083066699</v>
      </c>
      <c r="F13" s="48">
        <v>5.6849333333333298</v>
      </c>
      <c r="G13" s="48">
        <v>30.050306865887599</v>
      </c>
      <c r="H13" s="16">
        <v>11.026666666666699</v>
      </c>
      <c r="I13" s="16">
        <v>4.42</v>
      </c>
      <c r="J13" s="16">
        <v>1.2223333333333299</v>
      </c>
      <c r="K13" s="16">
        <v>85.366666666666603</v>
      </c>
      <c r="L13" s="48">
        <v>31.533333333333299</v>
      </c>
      <c r="M13" s="16">
        <v>6.56666666666667</v>
      </c>
      <c r="N13" s="84">
        <v>5.4666666666666703</v>
      </c>
      <c r="O13" s="16">
        <v>56.3333333333333</v>
      </c>
      <c r="P13" s="16">
        <v>59.6666666666667</v>
      </c>
      <c r="Q13" s="86">
        <v>63.3333333333333</v>
      </c>
    </row>
    <row r="14" spans="1:17" x14ac:dyDescent="0.2">
      <c r="A14" s="11"/>
      <c r="B14" s="15" t="s">
        <v>49</v>
      </c>
      <c r="C14" s="22">
        <v>1045.3710084356201</v>
      </c>
      <c r="D14" s="16">
        <v>40.754411210078601</v>
      </c>
      <c r="E14" s="16">
        <v>7.1258943982957001</v>
      </c>
      <c r="F14" s="48">
        <v>5.4707999999999997</v>
      </c>
      <c r="G14" s="48">
        <v>31.396507817320298</v>
      </c>
      <c r="H14" s="16">
        <v>10.213333333333299</v>
      </c>
      <c r="I14" s="16">
        <v>4.53</v>
      </c>
      <c r="J14" s="16">
        <v>1.22166666666667</v>
      </c>
      <c r="K14" s="16">
        <v>85.3333333333333</v>
      </c>
      <c r="L14" s="16">
        <v>30.766666666666701</v>
      </c>
      <c r="M14" s="16">
        <v>6.6333333333333302</v>
      </c>
      <c r="N14" s="84">
        <v>5.8333333333333304</v>
      </c>
      <c r="O14" s="16">
        <v>54.3333333333333</v>
      </c>
      <c r="P14" s="16">
        <v>58.6666666666667</v>
      </c>
      <c r="Q14" s="86">
        <v>62.3333333333333</v>
      </c>
    </row>
    <row r="15" spans="1:17" x14ac:dyDescent="0.2">
      <c r="A15" s="11"/>
      <c r="B15" s="15" t="s">
        <v>25</v>
      </c>
      <c r="C15" s="22">
        <v>900.29596095744103</v>
      </c>
      <c r="D15" s="48">
        <v>42.9489840936752</v>
      </c>
      <c r="E15" s="16">
        <v>6.7425072575967597</v>
      </c>
      <c r="F15" s="16">
        <v>4.6765333333333299</v>
      </c>
      <c r="G15" s="48">
        <v>29.7986768927945</v>
      </c>
      <c r="H15" s="16">
        <v>8.7066666666666706</v>
      </c>
      <c r="I15" s="48">
        <v>4.6166666666666698</v>
      </c>
      <c r="J15" s="16">
        <v>1.171</v>
      </c>
      <c r="K15" s="16">
        <v>84.066666666666606</v>
      </c>
      <c r="L15" s="16">
        <v>30.433333333333302</v>
      </c>
      <c r="M15" s="16">
        <v>6.4</v>
      </c>
      <c r="N15" s="103">
        <v>6.9</v>
      </c>
      <c r="O15" s="16">
        <v>37.3333333333333</v>
      </c>
      <c r="P15" s="16">
        <v>43</v>
      </c>
      <c r="Q15" s="86">
        <v>49.3333333333333</v>
      </c>
    </row>
    <row r="16" spans="1:17" x14ac:dyDescent="0.2">
      <c r="A16" s="11"/>
      <c r="B16" s="15" t="s">
        <v>38</v>
      </c>
      <c r="C16" s="22">
        <v>878.15349213175705</v>
      </c>
      <c r="D16" s="16">
        <v>37.220981037889203</v>
      </c>
      <c r="E16" s="16">
        <v>6.4642331075045201</v>
      </c>
      <c r="F16" s="16">
        <v>5.2426666666666701</v>
      </c>
      <c r="G16" s="48">
        <v>30.2041238173591</v>
      </c>
      <c r="H16" s="16">
        <v>10.76</v>
      </c>
      <c r="I16" s="16">
        <v>3.91333333333333</v>
      </c>
      <c r="J16" s="48">
        <v>1.292</v>
      </c>
      <c r="K16" s="16">
        <v>85.866666666666603</v>
      </c>
      <c r="L16" s="48">
        <v>32.366666666666703</v>
      </c>
      <c r="M16" s="16">
        <v>7.1</v>
      </c>
      <c r="N16" s="84">
        <v>4</v>
      </c>
      <c r="O16" s="48">
        <v>73.3333333333333</v>
      </c>
      <c r="P16" s="48">
        <v>70</v>
      </c>
      <c r="Q16" s="85">
        <v>77</v>
      </c>
    </row>
    <row r="17" spans="1:19" s="7" customFormat="1" x14ac:dyDescent="0.2">
      <c r="A17" s="11"/>
      <c r="B17" s="15" t="s">
        <v>40</v>
      </c>
      <c r="C17" s="22">
        <v>810.11330767137895</v>
      </c>
      <c r="D17" s="16">
        <v>38.486352922386502</v>
      </c>
      <c r="E17" s="16">
        <v>6.6475080905137203</v>
      </c>
      <c r="F17" s="16">
        <v>5.3333333333333304</v>
      </c>
      <c r="G17" s="48">
        <v>30.939557234832801</v>
      </c>
      <c r="H17" s="16">
        <v>10.3866666666667</v>
      </c>
      <c r="I17" s="16">
        <v>4.18</v>
      </c>
      <c r="J17" s="16">
        <v>1.23966666666667</v>
      </c>
      <c r="K17" s="16">
        <v>85</v>
      </c>
      <c r="L17" s="16">
        <v>30.066666666666698</v>
      </c>
      <c r="M17" s="16">
        <v>7.3333333333333304</v>
      </c>
      <c r="N17" s="84">
        <v>5.0333333333333297</v>
      </c>
      <c r="O17" s="16">
        <v>60</v>
      </c>
      <c r="P17" s="16">
        <v>58.3333333333333</v>
      </c>
      <c r="Q17" s="86">
        <v>68</v>
      </c>
      <c r="R17" s="9"/>
      <c r="S17" s="9"/>
    </row>
    <row r="18" spans="1:19" s="7" customFormat="1" x14ac:dyDescent="0.2">
      <c r="A18" s="11"/>
      <c r="B18" s="15" t="s">
        <v>42</v>
      </c>
      <c r="C18" s="22">
        <v>711.02768356431898</v>
      </c>
      <c r="D18" s="16">
        <v>39.4902750726664</v>
      </c>
      <c r="E18" s="16">
        <v>7.2941449609323001</v>
      </c>
      <c r="F18" s="16">
        <v>5.3308</v>
      </c>
      <c r="G18" s="48">
        <v>28.860470716119998</v>
      </c>
      <c r="H18" s="16">
        <v>10.9333333333333</v>
      </c>
      <c r="I18" s="16">
        <v>3.95333333333333</v>
      </c>
      <c r="J18" s="48">
        <v>1.2829999999999999</v>
      </c>
      <c r="K18" s="16">
        <v>85.3333333333333</v>
      </c>
      <c r="L18" s="48">
        <v>32.3333333333333</v>
      </c>
      <c r="M18" s="16">
        <v>7.2</v>
      </c>
      <c r="N18" s="84">
        <v>4.1333333333333302</v>
      </c>
      <c r="O18" s="48">
        <v>73</v>
      </c>
      <c r="P18" s="48">
        <v>66.3333333333333</v>
      </c>
      <c r="Q18" s="85">
        <v>79</v>
      </c>
      <c r="R18" s="9"/>
      <c r="S18" s="9"/>
    </row>
    <row r="19" spans="1:19" s="7" customFormat="1" x14ac:dyDescent="0.2">
      <c r="A19" s="11"/>
      <c r="B19" s="15" t="s">
        <v>41</v>
      </c>
      <c r="C19" s="22">
        <v>643.85728617619395</v>
      </c>
      <c r="D19" s="16">
        <v>39.983022366079702</v>
      </c>
      <c r="E19" s="16">
        <v>7.0383442437956996</v>
      </c>
      <c r="F19" s="48">
        <v>5.5274666666666699</v>
      </c>
      <c r="G19" s="48">
        <v>31.453817862354398</v>
      </c>
      <c r="H19" s="16">
        <v>10.28</v>
      </c>
      <c r="I19" s="16">
        <v>4.1500000000000004</v>
      </c>
      <c r="J19" s="48">
        <v>1.2996666666666701</v>
      </c>
      <c r="K19" s="16">
        <v>85.766666666666694</v>
      </c>
      <c r="L19" s="48">
        <v>32.266666666666701</v>
      </c>
      <c r="M19" s="16">
        <v>6.7</v>
      </c>
      <c r="N19" s="84">
        <v>4.0999999999999996</v>
      </c>
      <c r="O19" s="48">
        <v>79.3333333333333</v>
      </c>
      <c r="P19" s="48">
        <v>71.6666666666667</v>
      </c>
      <c r="Q19" s="85">
        <v>83</v>
      </c>
      <c r="R19" s="9"/>
      <c r="S19" s="9"/>
    </row>
    <row r="20" spans="1:19" s="7" customFormat="1" x14ac:dyDescent="0.2">
      <c r="A20" s="11"/>
      <c r="B20" s="15" t="s">
        <v>39</v>
      </c>
      <c r="C20" s="22">
        <v>636.77865518357396</v>
      </c>
      <c r="D20" s="16">
        <v>37.292727226311897</v>
      </c>
      <c r="E20" s="16">
        <v>6.2806793336454696</v>
      </c>
      <c r="F20" s="16">
        <v>5.1893333333333302</v>
      </c>
      <c r="G20" s="48">
        <v>30.833508401764401</v>
      </c>
      <c r="H20" s="16">
        <v>10.32</v>
      </c>
      <c r="I20" s="16">
        <v>3.9233333333333298</v>
      </c>
      <c r="J20" s="16">
        <v>1.2593333333333301</v>
      </c>
      <c r="K20" s="16">
        <v>85.1</v>
      </c>
      <c r="L20" s="16">
        <v>30.1666666666667</v>
      </c>
      <c r="M20" s="16">
        <v>7.2666666666666702</v>
      </c>
      <c r="N20" s="84">
        <v>4.9000000000000004</v>
      </c>
      <c r="O20" s="16">
        <v>65.6666666666667</v>
      </c>
      <c r="P20" s="16">
        <v>61.3333333333333</v>
      </c>
      <c r="Q20" s="86">
        <v>72.6666666666667</v>
      </c>
      <c r="R20" s="9"/>
      <c r="S20" s="9"/>
    </row>
    <row r="21" spans="1:19" s="7" customFormat="1" ht="13.5" thickBot="1" x14ac:dyDescent="0.25">
      <c r="B21" s="87"/>
      <c r="C21" s="88"/>
      <c r="D21" s="88"/>
      <c r="E21" s="88"/>
      <c r="F21" s="88"/>
      <c r="G21" s="88"/>
      <c r="H21" s="88"/>
      <c r="I21" s="88"/>
      <c r="J21" s="88"/>
      <c r="K21" s="88"/>
      <c r="L21" s="88"/>
      <c r="M21" s="88"/>
      <c r="N21" s="89"/>
      <c r="O21" s="88"/>
      <c r="P21" s="88"/>
      <c r="Q21" s="90"/>
      <c r="R21" s="9"/>
      <c r="S21" s="9"/>
    </row>
    <row r="22" spans="1:19" s="7" customFormat="1" x14ac:dyDescent="0.2">
      <c r="B22" s="23" t="s">
        <v>27</v>
      </c>
      <c r="C22" s="24">
        <f t="shared" ref="C22:Q22" si="0">AVERAGE(C5:C20)</f>
        <v>1031.5237472712552</v>
      </c>
      <c r="D22" s="25">
        <f t="shared" si="0"/>
        <v>40.536862404984731</v>
      </c>
      <c r="E22" s="25">
        <f t="shared" si="0"/>
        <v>7.5007381474528403</v>
      </c>
      <c r="F22" s="25">
        <f t="shared" si="0"/>
        <v>5.3422083333333337</v>
      </c>
      <c r="G22" s="25">
        <f t="shared" si="0"/>
        <v>29.054358791859858</v>
      </c>
      <c r="H22" s="25">
        <f t="shared" si="0"/>
        <v>10.719999999999995</v>
      </c>
      <c r="I22" s="25">
        <f t="shared" si="0"/>
        <v>4.3793750000000005</v>
      </c>
      <c r="J22" s="25">
        <f t="shared" si="0"/>
        <v>1.2543124999999995</v>
      </c>
      <c r="K22" s="25">
        <f t="shared" si="0"/>
        <v>85.464583333333294</v>
      </c>
      <c r="L22" s="25">
        <f t="shared" si="0"/>
        <v>30.927083333333339</v>
      </c>
      <c r="M22" s="25">
        <f t="shared" si="0"/>
        <v>7.5187500000000007</v>
      </c>
      <c r="N22" s="91">
        <f t="shared" si="0"/>
        <v>4.8229166666666661</v>
      </c>
      <c r="O22" s="25">
        <f t="shared" si="0"/>
        <v>64.458333333333314</v>
      </c>
      <c r="P22" s="25">
        <f t="shared" si="0"/>
        <v>63.541666666666671</v>
      </c>
      <c r="Q22" s="92">
        <f t="shared" si="0"/>
        <v>70.395833333333329</v>
      </c>
      <c r="R22" s="9"/>
      <c r="S22" s="9"/>
    </row>
    <row r="23" spans="1:19" s="7" customFormat="1" x14ac:dyDescent="0.2">
      <c r="B23" s="34" t="s">
        <v>78</v>
      </c>
      <c r="C23" s="55">
        <v>150</v>
      </c>
      <c r="D23" s="69">
        <v>1.1499999999999999</v>
      </c>
      <c r="E23" s="69">
        <v>0.49</v>
      </c>
      <c r="F23" s="69">
        <v>0.28999999999999998</v>
      </c>
      <c r="G23" s="69">
        <v>2.61</v>
      </c>
      <c r="H23" s="69">
        <v>0.83</v>
      </c>
      <c r="I23" s="29">
        <v>0.24</v>
      </c>
      <c r="J23" s="69">
        <v>0.04</v>
      </c>
      <c r="K23" s="69" t="s">
        <v>63</v>
      </c>
      <c r="L23" s="69">
        <v>1.25</v>
      </c>
      <c r="M23" s="69">
        <v>0.5</v>
      </c>
      <c r="N23" s="93">
        <v>0.97</v>
      </c>
      <c r="O23" s="69">
        <v>13.53</v>
      </c>
      <c r="P23" s="69">
        <v>13.22</v>
      </c>
      <c r="Q23" s="94">
        <v>10.31</v>
      </c>
      <c r="R23" s="9"/>
      <c r="S23" s="9"/>
    </row>
    <row r="24" spans="1:19" s="7" customFormat="1" x14ac:dyDescent="0.2">
      <c r="B24" s="34" t="s">
        <v>29</v>
      </c>
      <c r="C24" s="32" t="s">
        <v>30</v>
      </c>
      <c r="D24" s="32" t="s">
        <v>30</v>
      </c>
      <c r="E24" s="32" t="s">
        <v>30</v>
      </c>
      <c r="F24" s="32" t="s">
        <v>30</v>
      </c>
      <c r="G24" s="32">
        <v>2.0000000000000001E-4</v>
      </c>
      <c r="H24" s="32" t="s">
        <v>30</v>
      </c>
      <c r="I24" s="32" t="s">
        <v>30</v>
      </c>
      <c r="J24" s="32" t="s">
        <v>30</v>
      </c>
      <c r="K24" s="95">
        <v>7.3099999999999998E-2</v>
      </c>
      <c r="L24" s="32">
        <v>2.0000000000000001E-4</v>
      </c>
      <c r="M24" s="32" t="s">
        <v>30</v>
      </c>
      <c r="N24" s="112" t="s">
        <v>30</v>
      </c>
      <c r="O24" s="32" t="s">
        <v>30</v>
      </c>
      <c r="P24" s="32">
        <v>2.5000000000000001E-3</v>
      </c>
      <c r="Q24" s="33" t="s">
        <v>30</v>
      </c>
      <c r="R24" s="9"/>
      <c r="S24" s="9"/>
    </row>
    <row r="25" spans="1:19" s="7" customFormat="1" x14ac:dyDescent="0.2">
      <c r="B25" s="34" t="s">
        <v>33</v>
      </c>
      <c r="C25" s="69">
        <v>10.18</v>
      </c>
      <c r="D25" s="69">
        <v>1.7</v>
      </c>
      <c r="E25" s="69">
        <v>3.95</v>
      </c>
      <c r="F25" s="69">
        <v>3.23</v>
      </c>
      <c r="G25" s="69">
        <v>5.39</v>
      </c>
      <c r="H25" s="69">
        <v>4.66</v>
      </c>
      <c r="I25" s="69">
        <v>3.32</v>
      </c>
      <c r="J25" s="69">
        <v>1.74</v>
      </c>
      <c r="K25" s="69">
        <v>0.91</v>
      </c>
      <c r="L25" s="69">
        <v>2.4300000000000002</v>
      </c>
      <c r="M25" s="69">
        <v>4.01</v>
      </c>
      <c r="N25" s="69">
        <v>12.09</v>
      </c>
      <c r="O25" s="29">
        <v>12.59</v>
      </c>
      <c r="P25" s="29">
        <v>12.47</v>
      </c>
      <c r="Q25" s="97">
        <v>8.7899999999999991</v>
      </c>
      <c r="R25" s="9"/>
      <c r="S25" s="9"/>
    </row>
    <row r="26" spans="1:19" s="7" customFormat="1" x14ac:dyDescent="0.2">
      <c r="B26" s="34" t="s">
        <v>34</v>
      </c>
      <c r="C26" s="69">
        <v>0.88</v>
      </c>
      <c r="D26" s="69">
        <v>0.91</v>
      </c>
      <c r="E26" s="69">
        <v>0.92</v>
      </c>
      <c r="F26" s="69">
        <v>0.78</v>
      </c>
      <c r="G26" s="69">
        <v>0.7</v>
      </c>
      <c r="H26" s="69">
        <v>0.79</v>
      </c>
      <c r="I26" s="69">
        <v>0.85</v>
      </c>
      <c r="J26" s="69">
        <v>0.78</v>
      </c>
      <c r="K26" s="69">
        <v>0.49</v>
      </c>
      <c r="L26" s="69">
        <v>0.71</v>
      </c>
      <c r="M26" s="69">
        <v>0.91</v>
      </c>
      <c r="N26" s="69">
        <v>0.75</v>
      </c>
      <c r="O26" s="69">
        <v>0.74</v>
      </c>
      <c r="P26" s="69">
        <v>0.63</v>
      </c>
      <c r="Q26" s="111">
        <v>0.76</v>
      </c>
      <c r="R26" s="9"/>
      <c r="S26" s="9"/>
    </row>
    <row r="27" spans="1:19" s="7" customFormat="1" ht="13.5" thickBot="1" x14ac:dyDescent="0.25">
      <c r="B27" s="35" t="s">
        <v>35</v>
      </c>
      <c r="C27" s="61">
        <v>4</v>
      </c>
      <c r="D27" s="72">
        <v>3</v>
      </c>
      <c r="E27" s="72">
        <v>3</v>
      </c>
      <c r="F27" s="72">
        <v>3</v>
      </c>
      <c r="G27" s="72">
        <v>3</v>
      </c>
      <c r="H27" s="72">
        <v>3</v>
      </c>
      <c r="I27" s="72">
        <v>3</v>
      </c>
      <c r="J27" s="72">
        <v>3</v>
      </c>
      <c r="K27" s="72">
        <v>3</v>
      </c>
      <c r="L27" s="72">
        <v>3</v>
      </c>
      <c r="M27" s="72">
        <v>3</v>
      </c>
      <c r="N27" s="72">
        <v>3</v>
      </c>
      <c r="O27" s="72">
        <v>3</v>
      </c>
      <c r="P27" s="72">
        <v>3</v>
      </c>
      <c r="Q27" s="99">
        <v>3</v>
      </c>
      <c r="R27" s="9"/>
      <c r="S27" s="9"/>
    </row>
    <row r="28" spans="1:19" s="7" customFormat="1" x14ac:dyDescent="0.2">
      <c r="B28" s="7" t="s">
        <v>36</v>
      </c>
      <c r="R28" s="9"/>
      <c r="S28" s="9"/>
    </row>
    <row r="29" spans="1:19" s="7" customFormat="1" x14ac:dyDescent="0.2">
      <c r="B29" s="258" t="s">
        <v>94</v>
      </c>
      <c r="C29" s="277"/>
      <c r="D29" s="277"/>
      <c r="E29" s="277"/>
      <c r="F29" s="277"/>
      <c r="G29" s="277"/>
      <c r="H29" s="277"/>
      <c r="I29" s="277"/>
      <c r="J29" s="277"/>
      <c r="K29" s="277"/>
      <c r="L29" s="277"/>
      <c r="M29" s="277"/>
      <c r="N29" s="277"/>
      <c r="O29" s="277"/>
      <c r="P29" s="277"/>
      <c r="Q29" s="277"/>
      <c r="R29" s="9"/>
      <c r="S29" s="9"/>
    </row>
    <row r="30" spans="1:19" s="7" customFormat="1" x14ac:dyDescent="0.2">
      <c r="B30" s="277"/>
      <c r="C30" s="277"/>
      <c r="D30" s="277"/>
      <c r="E30" s="277"/>
      <c r="F30" s="277"/>
      <c r="G30" s="277"/>
      <c r="H30" s="277"/>
      <c r="I30" s="277"/>
      <c r="J30" s="277"/>
      <c r="K30" s="277"/>
      <c r="L30" s="277"/>
      <c r="M30" s="277"/>
      <c r="N30" s="277"/>
      <c r="O30" s="277"/>
      <c r="P30" s="277"/>
      <c r="Q30" s="277"/>
      <c r="R30" s="9"/>
      <c r="S30" s="9"/>
    </row>
    <row r="31" spans="1:19" s="7" customFormat="1" x14ac:dyDescent="0.2">
      <c r="B31" s="277"/>
      <c r="C31" s="277"/>
      <c r="D31" s="277"/>
      <c r="E31" s="277"/>
      <c r="F31" s="277"/>
      <c r="G31" s="277"/>
      <c r="H31" s="277"/>
      <c r="I31" s="277"/>
      <c r="J31" s="277"/>
      <c r="K31" s="277"/>
      <c r="L31" s="277"/>
      <c r="M31" s="277"/>
      <c r="N31" s="277"/>
      <c r="O31" s="277"/>
      <c r="P31" s="277"/>
      <c r="Q31" s="277"/>
      <c r="R31" s="9"/>
      <c r="S31" s="9"/>
    </row>
    <row r="32" spans="1:19" x14ac:dyDescent="0.2">
      <c r="B32" s="277"/>
      <c r="C32" s="277"/>
      <c r="D32" s="277"/>
      <c r="E32" s="277"/>
      <c r="F32" s="277"/>
      <c r="G32" s="277"/>
      <c r="H32" s="277"/>
      <c r="I32" s="277"/>
      <c r="J32" s="277"/>
      <c r="K32" s="277"/>
      <c r="L32" s="277"/>
      <c r="M32" s="277"/>
      <c r="N32" s="277"/>
      <c r="O32" s="277"/>
      <c r="P32" s="277"/>
      <c r="Q32" s="277"/>
    </row>
    <row r="33" spans="2:17" x14ac:dyDescent="0.2">
      <c r="B33" s="277"/>
      <c r="C33" s="277"/>
      <c r="D33" s="277"/>
      <c r="E33" s="277"/>
      <c r="F33" s="277"/>
      <c r="G33" s="277"/>
      <c r="H33" s="277"/>
      <c r="I33" s="277"/>
      <c r="J33" s="277"/>
      <c r="K33" s="277"/>
      <c r="L33" s="277"/>
      <c r="M33" s="277"/>
      <c r="N33" s="277"/>
      <c r="O33" s="277"/>
      <c r="P33" s="277"/>
      <c r="Q33" s="277"/>
    </row>
    <row r="35" spans="2:17" x14ac:dyDescent="0.2">
      <c r="B35" s="100"/>
    </row>
    <row r="36" spans="2:17" x14ac:dyDescent="0.2">
      <c r="B36" s="100"/>
    </row>
  </sheetData>
  <sortState xmlns:xlrd2="http://schemas.microsoft.com/office/spreadsheetml/2017/richdata2" ref="B6:Q21">
    <sortCondition descending="1" ref="C6:C21"/>
  </sortState>
  <mergeCells count="17">
    <mergeCell ref="O2:O3"/>
    <mergeCell ref="P2:P3"/>
    <mergeCell ref="Q2:Q3"/>
    <mergeCell ref="B29:Q33"/>
    <mergeCell ref="H2:H3"/>
    <mergeCell ref="I2:I3"/>
    <mergeCell ref="J2:J3"/>
    <mergeCell ref="K2:K3"/>
    <mergeCell ref="L2:L3"/>
    <mergeCell ref="M2:M3"/>
    <mergeCell ref="B2:B4"/>
    <mergeCell ref="C2:C3"/>
    <mergeCell ref="D2:D3"/>
    <mergeCell ref="E2:E3"/>
    <mergeCell ref="F2:F3"/>
    <mergeCell ref="G2:G3"/>
    <mergeCell ref="N2:N3"/>
  </mergeCells>
  <printOptions verticalCentered="1"/>
  <pageMargins left="0.75" right="0.5" top="0.5" bottom="0.5" header="0" footer="0"/>
  <pageSetup scale="9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H38"/>
  <sheetViews>
    <sheetView zoomScaleNormal="100" workbookViewId="0">
      <pane ySplit="4" topLeftCell="A11" activePane="bottomLeft" state="frozen"/>
      <selection pane="bottomLeft" activeCell="B30" sqref="B30"/>
    </sheetView>
  </sheetViews>
  <sheetFormatPr defaultColWidth="11.5" defaultRowHeight="12.75" x14ac:dyDescent="0.2"/>
  <cols>
    <col min="1" max="1" width="3.5" style="7" customWidth="1"/>
    <col min="2" max="2" width="18.5" style="7" customWidth="1"/>
    <col min="3" max="19" width="9.5" style="7" customWidth="1"/>
    <col min="20" max="34" width="11.6640625" style="9" customWidth="1"/>
    <col min="35" max="16384" width="11.5" style="10"/>
  </cols>
  <sheetData>
    <row r="1" spans="1:34" s="6" customFormat="1" ht="13.5" thickBot="1" x14ac:dyDescent="0.25">
      <c r="A1" s="1"/>
      <c r="B1" s="2" t="s">
        <v>105</v>
      </c>
      <c r="C1" s="3"/>
      <c r="D1" s="3"/>
      <c r="E1" s="3"/>
      <c r="F1" s="3"/>
      <c r="G1" s="3"/>
      <c r="H1" s="3"/>
      <c r="I1" s="3"/>
      <c r="J1" s="3"/>
      <c r="K1" s="3"/>
      <c r="L1" s="3"/>
      <c r="M1" s="3"/>
      <c r="N1" s="3"/>
      <c r="O1" s="3"/>
      <c r="P1" s="3"/>
      <c r="Q1" s="3"/>
      <c r="R1" s="3"/>
      <c r="S1" s="3"/>
      <c r="T1" s="5"/>
      <c r="U1" s="5"/>
      <c r="V1" s="5"/>
      <c r="W1" s="5"/>
      <c r="X1" s="5"/>
      <c r="Y1" s="5"/>
      <c r="Z1" s="5"/>
      <c r="AA1" s="5"/>
      <c r="AB1" s="5"/>
      <c r="AC1" s="5"/>
      <c r="AD1" s="5"/>
      <c r="AE1" s="5"/>
      <c r="AF1" s="5"/>
      <c r="AG1" s="5"/>
      <c r="AH1" s="5"/>
    </row>
    <row r="2" spans="1:34" s="6" customFormat="1" ht="13.15" customHeight="1" x14ac:dyDescent="0.2">
      <c r="A2" s="1"/>
      <c r="B2" s="262" t="s">
        <v>0</v>
      </c>
      <c r="C2" s="255" t="s">
        <v>71</v>
      </c>
      <c r="D2" s="255" t="s">
        <v>106</v>
      </c>
      <c r="E2" s="255" t="s">
        <v>72</v>
      </c>
      <c r="F2" s="255" t="s">
        <v>4</v>
      </c>
      <c r="G2" s="255" t="s">
        <v>73</v>
      </c>
      <c r="H2" s="255" t="s">
        <v>74</v>
      </c>
      <c r="I2" s="255" t="s">
        <v>82</v>
      </c>
      <c r="J2" s="255" t="s">
        <v>83</v>
      </c>
      <c r="K2" s="255" t="s">
        <v>7</v>
      </c>
      <c r="L2" s="255" t="s">
        <v>8</v>
      </c>
      <c r="M2" s="255" t="s">
        <v>9</v>
      </c>
      <c r="N2" s="255" t="s">
        <v>10</v>
      </c>
      <c r="O2" s="255" t="s">
        <v>11</v>
      </c>
      <c r="P2" s="255" t="s">
        <v>12</v>
      </c>
      <c r="Q2" s="255" t="s">
        <v>84</v>
      </c>
      <c r="R2" s="255" t="s">
        <v>85</v>
      </c>
      <c r="S2" s="255" t="s">
        <v>86</v>
      </c>
      <c r="T2" s="5"/>
      <c r="U2" s="5"/>
      <c r="V2" s="5"/>
      <c r="W2" s="5"/>
      <c r="X2" s="5"/>
      <c r="Y2" s="5"/>
      <c r="Z2" s="5"/>
      <c r="AA2" s="5"/>
      <c r="AB2" s="5"/>
      <c r="AC2" s="5"/>
      <c r="AD2" s="5"/>
      <c r="AE2" s="5"/>
      <c r="AF2" s="5"/>
      <c r="AG2" s="5"/>
      <c r="AH2" s="5"/>
    </row>
    <row r="3" spans="1:34" s="6" customFormat="1" ht="13.5" thickBot="1" x14ac:dyDescent="0.25">
      <c r="A3" s="1"/>
      <c r="B3" s="263"/>
      <c r="C3" s="256"/>
      <c r="D3" s="256"/>
      <c r="E3" s="256"/>
      <c r="F3" s="257"/>
      <c r="G3" s="256"/>
      <c r="H3" s="256"/>
      <c r="I3" s="256"/>
      <c r="J3" s="256"/>
      <c r="K3" s="256"/>
      <c r="L3" s="256"/>
      <c r="M3" s="256"/>
      <c r="N3" s="256"/>
      <c r="O3" s="256"/>
      <c r="P3" s="256"/>
      <c r="Q3" s="256"/>
      <c r="R3" s="256"/>
      <c r="S3" s="256"/>
      <c r="T3" s="5"/>
      <c r="U3" s="5"/>
      <c r="V3" s="5"/>
      <c r="W3" s="5"/>
      <c r="X3" s="5"/>
      <c r="Y3" s="5"/>
      <c r="Z3" s="5"/>
      <c r="AA3" s="5"/>
      <c r="AB3" s="5"/>
      <c r="AC3" s="5"/>
      <c r="AD3" s="5"/>
      <c r="AE3" s="5"/>
      <c r="AF3" s="5"/>
      <c r="AG3" s="5"/>
      <c r="AH3" s="5"/>
    </row>
    <row r="4" spans="1:34" ht="13.5" thickBot="1" x14ac:dyDescent="0.25">
      <c r="B4" s="274"/>
      <c r="C4" s="44" t="s">
        <v>16</v>
      </c>
      <c r="D4" s="8" t="s">
        <v>17</v>
      </c>
      <c r="E4" s="8" t="s">
        <v>18</v>
      </c>
      <c r="F4" s="8" t="s">
        <v>18</v>
      </c>
      <c r="G4" s="8" t="s">
        <v>19</v>
      </c>
      <c r="H4" s="8" t="s">
        <v>18</v>
      </c>
      <c r="I4" s="8" t="s">
        <v>17</v>
      </c>
      <c r="J4" s="8" t="s">
        <v>17</v>
      </c>
      <c r="K4" s="8" t="s">
        <v>20</v>
      </c>
      <c r="L4" s="8" t="s">
        <v>21</v>
      </c>
      <c r="M4" s="8" t="s">
        <v>17</v>
      </c>
      <c r="N4" s="8" t="s">
        <v>22</v>
      </c>
      <c r="O4" s="8" t="s">
        <v>17</v>
      </c>
      <c r="P4" s="8" t="s">
        <v>17</v>
      </c>
      <c r="Q4" s="8"/>
      <c r="R4" s="8"/>
      <c r="S4" s="8"/>
    </row>
    <row r="5" spans="1:34" x14ac:dyDescent="0.2">
      <c r="A5" s="11"/>
      <c r="B5" s="12" t="s">
        <v>47</v>
      </c>
      <c r="C5" s="80">
        <v>1201.29755567762</v>
      </c>
      <c r="D5" s="13" t="s">
        <v>63</v>
      </c>
      <c r="E5" s="13">
        <v>6.1240747235724999</v>
      </c>
      <c r="F5" s="47">
        <v>5.3059000000000003</v>
      </c>
      <c r="G5" s="47">
        <v>32.217716826184599</v>
      </c>
      <c r="H5" s="13">
        <v>10.15</v>
      </c>
      <c r="I5" s="13">
        <v>17.994666666666699</v>
      </c>
      <c r="J5" s="13">
        <v>19.995000000000001</v>
      </c>
      <c r="K5" s="47">
        <v>4.8825000000000003</v>
      </c>
      <c r="L5" s="13">
        <v>1.1937500000000001</v>
      </c>
      <c r="M5" s="47">
        <v>85.625</v>
      </c>
      <c r="N5" s="13">
        <v>35.475000000000001</v>
      </c>
      <c r="O5" s="13">
        <v>6.4</v>
      </c>
      <c r="P5" s="82">
        <v>5.4749999999999996</v>
      </c>
      <c r="Q5" s="13">
        <v>53.5</v>
      </c>
      <c r="R5" s="13">
        <v>68</v>
      </c>
      <c r="S5" s="83">
        <v>58.75</v>
      </c>
    </row>
    <row r="6" spans="1:34" x14ac:dyDescent="0.2">
      <c r="A6" s="11"/>
      <c r="B6" s="15" t="s">
        <v>44</v>
      </c>
      <c r="C6" s="46">
        <v>1175.5403799895701</v>
      </c>
      <c r="D6" s="16" t="s">
        <v>63</v>
      </c>
      <c r="E6" s="48">
        <v>6.8097020255461898</v>
      </c>
      <c r="F6" s="48">
        <v>5.569</v>
      </c>
      <c r="G6" s="48">
        <v>31.177243749746602</v>
      </c>
      <c r="H6" s="48">
        <v>10.625</v>
      </c>
      <c r="I6" s="16">
        <v>16.673500000000001</v>
      </c>
      <c r="J6" s="16">
        <v>22.434999999999999</v>
      </c>
      <c r="K6" s="16">
        <v>4.6500000000000004</v>
      </c>
      <c r="L6" s="48">
        <v>1.2735000000000001</v>
      </c>
      <c r="M6" s="48">
        <v>85.95</v>
      </c>
      <c r="N6" s="16">
        <v>32.725000000000001</v>
      </c>
      <c r="O6" s="16">
        <v>6.625</v>
      </c>
      <c r="P6" s="84">
        <v>4.8</v>
      </c>
      <c r="Q6" s="48">
        <v>80.5</v>
      </c>
      <c r="R6" s="48">
        <v>79.25</v>
      </c>
      <c r="S6" s="85">
        <v>81</v>
      </c>
    </row>
    <row r="7" spans="1:34" x14ac:dyDescent="0.2">
      <c r="A7" s="11"/>
      <c r="B7" s="15" t="s">
        <v>45</v>
      </c>
      <c r="C7" s="46">
        <v>1163.9121948349</v>
      </c>
      <c r="D7" s="16" t="s">
        <v>63</v>
      </c>
      <c r="E7" s="48">
        <v>6.9132819878872098</v>
      </c>
      <c r="F7" s="16">
        <v>5.0335000000000001</v>
      </c>
      <c r="G7" s="16">
        <v>26.813955765898701</v>
      </c>
      <c r="H7" s="48">
        <v>11.15</v>
      </c>
      <c r="I7" s="16">
        <v>18.210166666666701</v>
      </c>
      <c r="J7" s="16">
        <v>19.567499999999999</v>
      </c>
      <c r="K7" s="16">
        <v>4.7275</v>
      </c>
      <c r="L7" s="48">
        <v>1.25125</v>
      </c>
      <c r="M7" s="48">
        <v>85.575000000000003</v>
      </c>
      <c r="N7" s="16">
        <v>32.200000000000003</v>
      </c>
      <c r="O7" s="48">
        <v>7.3</v>
      </c>
      <c r="P7" s="84">
        <v>5.375</v>
      </c>
      <c r="Q7" s="16">
        <v>71.5</v>
      </c>
      <c r="R7" s="48">
        <v>73.25</v>
      </c>
      <c r="S7" s="86">
        <v>73.75</v>
      </c>
    </row>
    <row r="8" spans="1:34" ht="13.15" customHeight="1" x14ac:dyDescent="0.2">
      <c r="A8" s="11"/>
      <c r="B8" s="15" t="s">
        <v>43</v>
      </c>
      <c r="C8" s="46">
        <v>1121.1196075739299</v>
      </c>
      <c r="D8" s="16" t="s">
        <v>63</v>
      </c>
      <c r="E8" s="48">
        <v>6.5390884678850503</v>
      </c>
      <c r="F8" s="16">
        <v>5.0801999999999996</v>
      </c>
      <c r="G8" s="16">
        <v>27.389640103390899</v>
      </c>
      <c r="H8" s="48">
        <v>10.975</v>
      </c>
      <c r="I8" s="16">
        <v>17.221833333333301</v>
      </c>
      <c r="J8" s="16">
        <v>22.578333333333301</v>
      </c>
      <c r="K8" s="16">
        <v>4.71</v>
      </c>
      <c r="L8" s="16">
        <v>1.22475</v>
      </c>
      <c r="M8" s="16">
        <v>84.15</v>
      </c>
      <c r="N8" s="16">
        <v>32.725000000000001</v>
      </c>
      <c r="O8" s="48">
        <v>7.4249999999999998</v>
      </c>
      <c r="P8" s="103">
        <v>6.45</v>
      </c>
      <c r="Q8" s="16">
        <v>59.25</v>
      </c>
      <c r="R8" s="16">
        <v>58.5</v>
      </c>
      <c r="S8" s="86">
        <v>67</v>
      </c>
    </row>
    <row r="9" spans="1:34" x14ac:dyDescent="0.2">
      <c r="A9" s="11"/>
      <c r="B9" s="15" t="s">
        <v>25</v>
      </c>
      <c r="C9" s="46">
        <v>1080.05258927104</v>
      </c>
      <c r="D9" s="16" t="s">
        <v>63</v>
      </c>
      <c r="E9" s="16">
        <v>5.5503932067717896</v>
      </c>
      <c r="F9" s="16">
        <v>4.8733000000000004</v>
      </c>
      <c r="G9" s="48">
        <v>32.751351542446102</v>
      </c>
      <c r="H9" s="16">
        <v>8.625</v>
      </c>
      <c r="I9" s="16">
        <v>15.50825</v>
      </c>
      <c r="J9" s="16">
        <v>21.980833333333301</v>
      </c>
      <c r="K9" s="48">
        <v>5.0650000000000004</v>
      </c>
      <c r="L9" s="16">
        <v>1.117</v>
      </c>
      <c r="M9" s="16">
        <v>83</v>
      </c>
      <c r="N9" s="16">
        <v>32.024999999999999</v>
      </c>
      <c r="O9" s="16">
        <v>5.375</v>
      </c>
      <c r="P9" s="103">
        <v>7.2</v>
      </c>
      <c r="Q9" s="16">
        <v>24.75</v>
      </c>
      <c r="R9" s="16">
        <v>36.25</v>
      </c>
      <c r="S9" s="86">
        <v>38.25</v>
      </c>
    </row>
    <row r="10" spans="1:34" x14ac:dyDescent="0.2">
      <c r="A10" s="11"/>
      <c r="B10" s="15" t="s">
        <v>46</v>
      </c>
      <c r="C10" s="46">
        <v>1062.9452798685099</v>
      </c>
      <c r="D10" s="16" t="s">
        <v>63</v>
      </c>
      <c r="E10" s="48">
        <v>7.2558638125518096</v>
      </c>
      <c r="F10" s="48">
        <v>5.3385999999999996</v>
      </c>
      <c r="G10" s="16">
        <v>29.826999411890899</v>
      </c>
      <c r="H10" s="16">
        <v>10.375</v>
      </c>
      <c r="I10" s="16">
        <v>14.3419166666667</v>
      </c>
      <c r="J10" s="16">
        <v>23.789166666666699</v>
      </c>
      <c r="K10" s="16">
        <v>4.4675000000000002</v>
      </c>
      <c r="L10" s="48">
        <v>1.266</v>
      </c>
      <c r="M10" s="16">
        <v>84.6</v>
      </c>
      <c r="N10" s="16">
        <v>33.625</v>
      </c>
      <c r="O10" s="16">
        <v>6.0750000000000002</v>
      </c>
      <c r="P10" s="84">
        <v>5.3</v>
      </c>
      <c r="Q10" s="48">
        <v>75.75</v>
      </c>
      <c r="R10" s="48">
        <v>68.75</v>
      </c>
      <c r="S10" s="85">
        <v>81.25</v>
      </c>
    </row>
    <row r="11" spans="1:34" x14ac:dyDescent="0.2">
      <c r="A11" s="11"/>
      <c r="B11" s="15" t="s">
        <v>49</v>
      </c>
      <c r="C11" s="22">
        <v>1030.64396133439</v>
      </c>
      <c r="D11" s="16" t="s">
        <v>63</v>
      </c>
      <c r="E11" s="16">
        <v>5.6236507178153596</v>
      </c>
      <c r="F11" s="16">
        <v>4.9501999999999997</v>
      </c>
      <c r="G11" s="48">
        <v>30.7616757780035</v>
      </c>
      <c r="H11" s="16">
        <v>9.7750000000000004</v>
      </c>
      <c r="I11" s="48">
        <v>21.060166666666699</v>
      </c>
      <c r="J11" s="16">
        <v>18.1383333333333</v>
      </c>
      <c r="K11" s="16">
        <v>4.6725000000000003</v>
      </c>
      <c r="L11" s="16">
        <v>1.17825</v>
      </c>
      <c r="M11" s="16">
        <v>84.3</v>
      </c>
      <c r="N11" s="16">
        <v>34.35</v>
      </c>
      <c r="O11" s="16">
        <v>5.95</v>
      </c>
      <c r="P11" s="103">
        <v>6.4</v>
      </c>
      <c r="Q11" s="16">
        <v>49</v>
      </c>
      <c r="R11" s="16">
        <v>56</v>
      </c>
      <c r="S11" s="86">
        <v>57.5</v>
      </c>
    </row>
    <row r="12" spans="1:34" x14ac:dyDescent="0.2">
      <c r="A12" s="11"/>
      <c r="B12" s="15" t="s">
        <v>26</v>
      </c>
      <c r="C12" s="22">
        <v>988.17810272137899</v>
      </c>
      <c r="D12" s="16" t="s">
        <v>63</v>
      </c>
      <c r="E12" s="16">
        <v>5.9513676924475396</v>
      </c>
      <c r="F12" s="48">
        <v>5.3102999999999998</v>
      </c>
      <c r="G12" s="16">
        <v>30.118987904559599</v>
      </c>
      <c r="H12" s="48">
        <v>11.125</v>
      </c>
      <c r="I12" s="16">
        <v>17.232250000000001</v>
      </c>
      <c r="J12" s="16">
        <v>21.2225</v>
      </c>
      <c r="K12" s="16">
        <v>4.6100000000000003</v>
      </c>
      <c r="L12" s="16">
        <v>1.2044999999999999</v>
      </c>
      <c r="M12" s="16">
        <v>84.525000000000006</v>
      </c>
      <c r="N12" s="16">
        <v>34.725000000000001</v>
      </c>
      <c r="O12" s="16">
        <v>5.375</v>
      </c>
      <c r="P12" s="103">
        <v>6.4</v>
      </c>
      <c r="Q12" s="16">
        <v>57.25</v>
      </c>
      <c r="R12" s="16">
        <v>60.75</v>
      </c>
      <c r="S12" s="86">
        <v>64.5</v>
      </c>
    </row>
    <row r="13" spans="1:34" x14ac:dyDescent="0.2">
      <c r="A13" s="11"/>
      <c r="B13" s="15" t="s">
        <v>48</v>
      </c>
      <c r="C13" s="22">
        <v>985.29237536372898</v>
      </c>
      <c r="D13" s="16" t="s">
        <v>63</v>
      </c>
      <c r="E13" s="48">
        <v>6.3827447559916797</v>
      </c>
      <c r="F13" s="48">
        <v>5.4657999999999998</v>
      </c>
      <c r="G13" s="48">
        <v>30.8058975248053</v>
      </c>
      <c r="H13" s="16">
        <v>10.375</v>
      </c>
      <c r="I13" s="16">
        <v>19.099916666666701</v>
      </c>
      <c r="J13" s="16">
        <v>21.5566666666667</v>
      </c>
      <c r="K13" s="48">
        <v>4.8624999999999998</v>
      </c>
      <c r="L13" s="16">
        <v>1.1379999999999999</v>
      </c>
      <c r="M13" s="16">
        <v>83.625</v>
      </c>
      <c r="N13" s="16">
        <v>32.475000000000001</v>
      </c>
      <c r="O13" s="16">
        <v>6.1</v>
      </c>
      <c r="P13" s="103">
        <v>7.0250000000000004</v>
      </c>
      <c r="Q13" s="16">
        <v>34.75</v>
      </c>
      <c r="R13" s="16">
        <v>44.75</v>
      </c>
      <c r="S13" s="86">
        <v>45.75</v>
      </c>
    </row>
    <row r="14" spans="1:34" x14ac:dyDescent="0.2">
      <c r="A14" s="11"/>
      <c r="B14" s="15" t="s">
        <v>24</v>
      </c>
      <c r="C14" s="22">
        <v>962.93207490082602</v>
      </c>
      <c r="D14" s="16" t="s">
        <v>63</v>
      </c>
      <c r="E14" s="48">
        <v>6.4752796390179697</v>
      </c>
      <c r="F14" s="48">
        <v>5.3734000000000002</v>
      </c>
      <c r="G14" s="16">
        <v>29.024353369187001</v>
      </c>
      <c r="H14" s="48">
        <v>11.025</v>
      </c>
      <c r="I14" s="16">
        <v>18.246666666666702</v>
      </c>
      <c r="J14" s="16">
        <v>19.5408333333333</v>
      </c>
      <c r="K14" s="16">
        <v>4.375</v>
      </c>
      <c r="L14" s="48">
        <v>1.2655000000000001</v>
      </c>
      <c r="M14" s="48">
        <v>85.15</v>
      </c>
      <c r="N14" s="16">
        <v>33.5</v>
      </c>
      <c r="O14" s="16">
        <v>7.1499999999999897</v>
      </c>
      <c r="P14" s="84">
        <v>5.0750000000000002</v>
      </c>
      <c r="Q14" s="48">
        <v>77.999999999999901</v>
      </c>
      <c r="R14" s="48">
        <v>72.499999999999901</v>
      </c>
      <c r="S14" s="85">
        <v>81.249999999999901</v>
      </c>
    </row>
    <row r="15" spans="1:34" x14ac:dyDescent="0.2">
      <c r="A15" s="11"/>
      <c r="B15" s="15" t="s">
        <v>23</v>
      </c>
      <c r="C15" s="22">
        <v>890.07007098147403</v>
      </c>
      <c r="D15" s="16" t="s">
        <v>63</v>
      </c>
      <c r="E15" s="48">
        <v>6.7362633925902404</v>
      </c>
      <c r="F15" s="48">
        <v>5.5495000000000001</v>
      </c>
      <c r="G15" s="48">
        <v>31.102103654556501</v>
      </c>
      <c r="H15" s="48">
        <v>10.574999999999999</v>
      </c>
      <c r="I15" s="16">
        <v>16.762250000000002</v>
      </c>
      <c r="J15" s="16">
        <v>20.037500000000001</v>
      </c>
      <c r="K15" s="48">
        <v>4.97</v>
      </c>
      <c r="L15" s="16">
        <v>1.1692499999999999</v>
      </c>
      <c r="M15" s="16">
        <v>84.7</v>
      </c>
      <c r="N15" s="16">
        <v>35.1</v>
      </c>
      <c r="O15" s="16">
        <v>6.4749999999999996</v>
      </c>
      <c r="P15" s="84">
        <v>5.9749999999999996</v>
      </c>
      <c r="Q15" s="16">
        <v>42</v>
      </c>
      <c r="R15" s="16">
        <v>56.5</v>
      </c>
      <c r="S15" s="86">
        <v>50.25</v>
      </c>
    </row>
    <row r="16" spans="1:34" x14ac:dyDescent="0.2">
      <c r="A16" s="11"/>
      <c r="B16" s="15" t="s">
        <v>38</v>
      </c>
      <c r="C16" s="22">
        <v>875.13366941052402</v>
      </c>
      <c r="D16" s="16" t="s">
        <v>63</v>
      </c>
      <c r="E16" s="16">
        <v>5.4978127458036097</v>
      </c>
      <c r="F16" s="48">
        <v>5.2225000000000001</v>
      </c>
      <c r="G16" s="48">
        <v>32.435005132069797</v>
      </c>
      <c r="H16" s="16">
        <v>10.1</v>
      </c>
      <c r="I16" s="16">
        <v>15.6428333333333</v>
      </c>
      <c r="J16" s="16">
        <v>20.093333333333302</v>
      </c>
      <c r="K16" s="16">
        <v>4.3849999999999998</v>
      </c>
      <c r="L16" s="48">
        <v>1.2575000000000001</v>
      </c>
      <c r="M16" s="48">
        <v>85.075000000000003</v>
      </c>
      <c r="N16" s="48">
        <v>36.049999999999997</v>
      </c>
      <c r="O16" s="16">
        <v>5.5250000000000004</v>
      </c>
      <c r="P16" s="84">
        <v>5.3250000000000002</v>
      </c>
      <c r="Q16" s="48">
        <v>76.75</v>
      </c>
      <c r="R16" s="48">
        <v>74</v>
      </c>
      <c r="S16" s="85">
        <v>82.5</v>
      </c>
    </row>
    <row r="17" spans="1:34" s="7" customFormat="1" x14ac:dyDescent="0.2">
      <c r="A17" s="11"/>
      <c r="B17" s="15" t="s">
        <v>41</v>
      </c>
      <c r="C17" s="22">
        <v>833.75489390191603</v>
      </c>
      <c r="D17" s="16" t="s">
        <v>63</v>
      </c>
      <c r="E17" s="48">
        <v>6.4968227395928704</v>
      </c>
      <c r="F17" s="48">
        <v>5.5503</v>
      </c>
      <c r="G17" s="48">
        <v>31.237405295788999</v>
      </c>
      <c r="H17" s="48">
        <v>10.6</v>
      </c>
      <c r="I17" s="16">
        <v>15.065</v>
      </c>
      <c r="J17" s="16">
        <v>21.5766666666667</v>
      </c>
      <c r="K17" s="16">
        <v>4.6325000000000003</v>
      </c>
      <c r="L17" s="48">
        <v>1.278</v>
      </c>
      <c r="M17" s="16">
        <v>84.5</v>
      </c>
      <c r="N17" s="48">
        <v>37.225000000000001</v>
      </c>
      <c r="O17" s="16">
        <v>5.2750000000000004</v>
      </c>
      <c r="P17" s="84">
        <v>4.95</v>
      </c>
      <c r="Q17" s="48">
        <v>80.5</v>
      </c>
      <c r="R17" s="48">
        <v>73</v>
      </c>
      <c r="S17" s="85">
        <v>88.25</v>
      </c>
      <c r="T17" s="9"/>
      <c r="U17" s="9"/>
      <c r="V17" s="9"/>
      <c r="W17" s="9"/>
      <c r="X17" s="9"/>
      <c r="Y17" s="9"/>
      <c r="Z17" s="9"/>
      <c r="AA17" s="9"/>
      <c r="AB17" s="9"/>
      <c r="AC17" s="9"/>
      <c r="AD17" s="9"/>
      <c r="AE17" s="9"/>
      <c r="AF17" s="9"/>
      <c r="AG17" s="9"/>
      <c r="AH17" s="9"/>
    </row>
    <row r="18" spans="1:34" s="7" customFormat="1" x14ac:dyDescent="0.2">
      <c r="A18" s="11"/>
      <c r="B18" s="15" t="s">
        <v>39</v>
      </c>
      <c r="C18" s="22">
        <v>817.58212242103195</v>
      </c>
      <c r="D18" s="16" t="s">
        <v>63</v>
      </c>
      <c r="E18" s="16">
        <v>5.5613763274181398</v>
      </c>
      <c r="F18" s="16">
        <v>5.1414</v>
      </c>
      <c r="G18" s="48">
        <v>31.006989715067899</v>
      </c>
      <c r="H18" s="16">
        <v>10.275</v>
      </c>
      <c r="I18" s="16">
        <v>14.7455833333333</v>
      </c>
      <c r="J18" s="16">
        <v>21.684999999999999</v>
      </c>
      <c r="K18" s="16">
        <v>4.4175000000000004</v>
      </c>
      <c r="L18" s="48">
        <v>1.2777499999999999</v>
      </c>
      <c r="M18" s="16">
        <v>84.25</v>
      </c>
      <c r="N18" s="16">
        <v>35.075000000000003</v>
      </c>
      <c r="O18" s="16">
        <v>5.7</v>
      </c>
      <c r="P18" s="84">
        <v>4.9000000000000004</v>
      </c>
      <c r="Q18" s="48">
        <v>78</v>
      </c>
      <c r="R18" s="16">
        <v>67.5</v>
      </c>
      <c r="S18" s="85">
        <v>84.5</v>
      </c>
      <c r="T18" s="9"/>
      <c r="U18" s="9"/>
      <c r="V18" s="9"/>
      <c r="W18" s="9"/>
      <c r="X18" s="9"/>
      <c r="Y18" s="9"/>
      <c r="Z18" s="9"/>
      <c r="AA18" s="9"/>
      <c r="AB18" s="9"/>
      <c r="AC18" s="9"/>
      <c r="AD18" s="9"/>
      <c r="AE18" s="9"/>
      <c r="AF18" s="9"/>
      <c r="AG18" s="9"/>
      <c r="AH18" s="9"/>
    </row>
    <row r="19" spans="1:34" s="7" customFormat="1" x14ac:dyDescent="0.2">
      <c r="A19" s="11"/>
      <c r="B19" s="15" t="s">
        <v>42</v>
      </c>
      <c r="C19" s="22">
        <v>816.76853050124805</v>
      </c>
      <c r="D19" s="16" t="s">
        <v>63</v>
      </c>
      <c r="E19" s="48">
        <v>6.55677748757007</v>
      </c>
      <c r="F19" s="48">
        <v>5.5346000000000002</v>
      </c>
      <c r="G19" s="48">
        <v>30.809346169688101</v>
      </c>
      <c r="H19" s="48">
        <v>11.125</v>
      </c>
      <c r="I19" s="16">
        <v>14.0590833333333</v>
      </c>
      <c r="J19" s="16">
        <v>21.140833333333301</v>
      </c>
      <c r="K19" s="16">
        <v>4.3600000000000003</v>
      </c>
      <c r="L19" s="48">
        <v>1.2869999999999999</v>
      </c>
      <c r="M19" s="48">
        <v>85.174999999999997</v>
      </c>
      <c r="N19" s="48">
        <v>37.375</v>
      </c>
      <c r="O19" s="16">
        <v>5.6</v>
      </c>
      <c r="P19" s="84">
        <v>4.5750000000000002</v>
      </c>
      <c r="Q19" s="48">
        <v>86.25</v>
      </c>
      <c r="R19" s="48">
        <v>80</v>
      </c>
      <c r="S19" s="85">
        <v>91.75</v>
      </c>
      <c r="T19" s="9"/>
      <c r="U19" s="9"/>
      <c r="V19" s="9"/>
      <c r="W19" s="9"/>
      <c r="X19" s="9"/>
      <c r="Y19" s="9"/>
      <c r="Z19" s="9"/>
      <c r="AA19" s="9"/>
      <c r="AB19" s="9"/>
      <c r="AC19" s="9"/>
      <c r="AD19" s="9"/>
      <c r="AE19" s="9"/>
      <c r="AF19" s="9"/>
      <c r="AG19" s="9"/>
      <c r="AH19" s="9"/>
    </row>
    <row r="20" spans="1:34" s="7" customFormat="1" x14ac:dyDescent="0.2">
      <c r="A20" s="11"/>
      <c r="B20" s="15" t="s">
        <v>40</v>
      </c>
      <c r="C20" s="22">
        <v>813.54377827785197</v>
      </c>
      <c r="D20" s="16" t="s">
        <v>63</v>
      </c>
      <c r="E20" s="48">
        <v>6.6555099354000102</v>
      </c>
      <c r="F20" s="16">
        <v>4.8502999999999998</v>
      </c>
      <c r="G20" s="16">
        <v>29.156491228070202</v>
      </c>
      <c r="H20" s="16">
        <v>10.074999999999999</v>
      </c>
      <c r="I20" s="16">
        <v>16.078583333333299</v>
      </c>
      <c r="J20" s="16">
        <v>21.9241666666667</v>
      </c>
      <c r="K20" s="16">
        <v>4.54</v>
      </c>
      <c r="L20" s="16">
        <v>1.2275</v>
      </c>
      <c r="M20" s="16">
        <v>83.724999999999994</v>
      </c>
      <c r="N20" s="16">
        <v>32.975000000000001</v>
      </c>
      <c r="O20" s="16">
        <v>5.85</v>
      </c>
      <c r="P20" s="103">
        <v>6.1749999999999998</v>
      </c>
      <c r="Q20" s="16">
        <v>63.5</v>
      </c>
      <c r="R20" s="16">
        <v>56.75</v>
      </c>
      <c r="S20" s="86">
        <v>71.75</v>
      </c>
      <c r="T20" s="9"/>
      <c r="U20" s="9"/>
      <c r="V20" s="9"/>
      <c r="W20" s="9"/>
      <c r="X20" s="9"/>
      <c r="Y20" s="9"/>
      <c r="Z20" s="9"/>
      <c r="AA20" s="9"/>
      <c r="AB20" s="9"/>
      <c r="AC20" s="9"/>
      <c r="AD20" s="9"/>
      <c r="AE20" s="9"/>
      <c r="AF20" s="9"/>
      <c r="AG20" s="9"/>
      <c r="AH20" s="9"/>
    </row>
    <row r="21" spans="1:34" s="7" customFormat="1" ht="13.5" thickBot="1" x14ac:dyDescent="0.25">
      <c r="B21" s="87"/>
      <c r="C21" s="88"/>
      <c r="D21" s="88"/>
      <c r="E21" s="88"/>
      <c r="F21" s="88"/>
      <c r="G21" s="88"/>
      <c r="H21" s="88"/>
      <c r="I21" s="88"/>
      <c r="J21" s="88"/>
      <c r="K21" s="88"/>
      <c r="L21" s="88"/>
      <c r="M21" s="88"/>
      <c r="N21" s="88"/>
      <c r="O21" s="88"/>
      <c r="P21" s="89"/>
      <c r="Q21" s="88"/>
      <c r="R21" s="88"/>
      <c r="S21" s="90"/>
      <c r="T21" s="9"/>
      <c r="U21" s="9"/>
      <c r="V21" s="9"/>
      <c r="W21" s="9"/>
      <c r="X21" s="9"/>
      <c r="Y21" s="9"/>
      <c r="Z21" s="9"/>
      <c r="AA21" s="9"/>
      <c r="AB21" s="9"/>
      <c r="AC21" s="9"/>
      <c r="AD21" s="9"/>
      <c r="AE21" s="9"/>
      <c r="AF21" s="9"/>
      <c r="AG21" s="9"/>
      <c r="AH21" s="9"/>
    </row>
    <row r="22" spans="1:34" s="7" customFormat="1" x14ac:dyDescent="0.2">
      <c r="B22" s="23" t="s">
        <v>27</v>
      </c>
      <c r="C22" s="24">
        <f>AVERAGE(C5:C20)</f>
        <v>988.67294918937125</v>
      </c>
      <c r="D22" s="25" t="s">
        <v>63</v>
      </c>
      <c r="E22" s="25">
        <f t="shared" ref="E22:S22" si="0">AVERAGE(E5:E20)</f>
        <v>6.3206256036163779</v>
      </c>
      <c r="F22" s="25">
        <f t="shared" si="0"/>
        <v>5.2593000000000005</v>
      </c>
      <c r="G22" s="25">
        <f t="shared" si="0"/>
        <v>30.414697698209675</v>
      </c>
      <c r="H22" s="25">
        <f t="shared" si="0"/>
        <v>10.434374999999999</v>
      </c>
      <c r="I22" s="25">
        <f t="shared" si="0"/>
        <v>16.746416666666669</v>
      </c>
      <c r="J22" s="25">
        <f t="shared" si="0"/>
        <v>21.078854166666662</v>
      </c>
      <c r="K22" s="25">
        <f t="shared" si="0"/>
        <v>4.64546875</v>
      </c>
      <c r="L22" s="25">
        <f t="shared" si="0"/>
        <v>1.2255937499999998</v>
      </c>
      <c r="M22" s="25">
        <f t="shared" si="0"/>
        <v>84.620312499999997</v>
      </c>
      <c r="N22" s="25">
        <f t="shared" si="0"/>
        <v>34.226562500000007</v>
      </c>
      <c r="O22" s="25">
        <f t="shared" si="0"/>
        <v>6.1375000000000002</v>
      </c>
      <c r="P22" s="91">
        <f t="shared" si="0"/>
        <v>5.7125000000000004</v>
      </c>
      <c r="Q22" s="25">
        <f t="shared" si="0"/>
        <v>63.203124999999993</v>
      </c>
      <c r="R22" s="25">
        <f t="shared" si="0"/>
        <v>64.109375</v>
      </c>
      <c r="S22" s="92">
        <f t="shared" si="0"/>
        <v>69.875</v>
      </c>
      <c r="T22" s="9"/>
      <c r="U22" s="9"/>
      <c r="V22" s="9"/>
      <c r="W22" s="9"/>
      <c r="X22" s="9"/>
      <c r="Y22" s="9"/>
      <c r="Z22" s="9"/>
      <c r="AA22" s="9"/>
      <c r="AB22" s="9"/>
      <c r="AC22" s="9"/>
      <c r="AD22" s="9"/>
      <c r="AE22" s="9"/>
      <c r="AF22" s="9"/>
      <c r="AG22" s="9"/>
      <c r="AH22" s="9"/>
    </row>
    <row r="23" spans="1:34" s="7" customFormat="1" x14ac:dyDescent="0.2">
      <c r="B23" s="34" t="s">
        <v>78</v>
      </c>
      <c r="C23" s="55">
        <v>154</v>
      </c>
      <c r="D23" s="69" t="s">
        <v>63</v>
      </c>
      <c r="E23" s="69">
        <v>0.97</v>
      </c>
      <c r="F23" s="69">
        <v>0.4</v>
      </c>
      <c r="G23" s="69">
        <v>2.0499999999999998</v>
      </c>
      <c r="H23" s="69">
        <v>0.68</v>
      </c>
      <c r="I23" s="69">
        <v>1.24</v>
      </c>
      <c r="J23" s="32" t="s">
        <v>63</v>
      </c>
      <c r="K23" s="69">
        <v>0.28999999999999998</v>
      </c>
      <c r="L23" s="69">
        <v>0.04</v>
      </c>
      <c r="M23" s="69">
        <v>1.07</v>
      </c>
      <c r="N23" s="69">
        <v>1.36</v>
      </c>
      <c r="O23" s="69">
        <v>0.27</v>
      </c>
      <c r="P23" s="69">
        <v>1.03</v>
      </c>
      <c r="Q23" s="69">
        <v>14.41</v>
      </c>
      <c r="R23" s="69">
        <v>11.84</v>
      </c>
      <c r="S23" s="111">
        <v>12.26</v>
      </c>
      <c r="T23" s="9"/>
      <c r="U23" s="9"/>
      <c r="V23" s="9"/>
      <c r="W23" s="9"/>
      <c r="X23" s="9"/>
      <c r="Y23" s="9"/>
      <c r="Z23" s="9"/>
      <c r="AA23" s="9"/>
      <c r="AB23" s="9"/>
      <c r="AC23" s="9"/>
      <c r="AD23" s="9"/>
      <c r="AE23" s="9"/>
      <c r="AF23" s="9"/>
      <c r="AG23" s="9"/>
      <c r="AH23" s="9"/>
    </row>
    <row r="24" spans="1:34" s="7" customFormat="1" x14ac:dyDescent="0.2">
      <c r="B24" s="34" t="s">
        <v>29</v>
      </c>
      <c r="C24" s="32" t="s">
        <v>30</v>
      </c>
      <c r="D24" s="32" t="s">
        <v>63</v>
      </c>
      <c r="E24" s="32">
        <v>7.4999999999999997E-3</v>
      </c>
      <c r="F24" s="32">
        <v>1.4E-3</v>
      </c>
      <c r="G24" s="32" t="s">
        <v>30</v>
      </c>
      <c r="H24" s="32" t="s">
        <v>30</v>
      </c>
      <c r="I24" s="32" t="s">
        <v>30</v>
      </c>
      <c r="J24" s="68">
        <v>0.49</v>
      </c>
      <c r="K24" s="32" t="s">
        <v>30</v>
      </c>
      <c r="L24" s="32" t="s">
        <v>30</v>
      </c>
      <c r="M24" s="68" t="s">
        <v>30</v>
      </c>
      <c r="N24" s="32" t="s">
        <v>30</v>
      </c>
      <c r="O24" s="32" t="s">
        <v>30</v>
      </c>
      <c r="P24" s="32" t="s">
        <v>30</v>
      </c>
      <c r="Q24" s="32" t="s">
        <v>30</v>
      </c>
      <c r="R24" s="32" t="s">
        <v>30</v>
      </c>
      <c r="S24" s="116" t="s">
        <v>30</v>
      </c>
      <c r="T24" s="9"/>
      <c r="U24" s="9"/>
      <c r="V24" s="9"/>
      <c r="W24" s="9"/>
      <c r="X24" s="9"/>
      <c r="Y24" s="9"/>
      <c r="Z24" s="9"/>
      <c r="AA24" s="9"/>
      <c r="AB24" s="9"/>
      <c r="AC24" s="9"/>
      <c r="AD24" s="9"/>
      <c r="AE24" s="9"/>
      <c r="AF24" s="9"/>
      <c r="AG24" s="9"/>
      <c r="AH24" s="9"/>
    </row>
    <row r="25" spans="1:34" s="7" customFormat="1" x14ac:dyDescent="0.2">
      <c r="B25" s="34" t="s">
        <v>33</v>
      </c>
      <c r="C25" s="69">
        <v>10.91</v>
      </c>
      <c r="D25" s="69" t="s">
        <v>63</v>
      </c>
      <c r="E25" s="69">
        <v>10.72</v>
      </c>
      <c r="F25" s="69">
        <v>5.28</v>
      </c>
      <c r="G25" s="69">
        <v>4.72</v>
      </c>
      <c r="H25" s="69">
        <v>4.54</v>
      </c>
      <c r="I25" s="69">
        <v>5.21</v>
      </c>
      <c r="J25" s="69">
        <v>13.66</v>
      </c>
      <c r="K25" s="69">
        <v>4.34</v>
      </c>
      <c r="L25" s="69">
        <v>2.2999999999999998</v>
      </c>
      <c r="M25" s="69">
        <v>0.89</v>
      </c>
      <c r="N25" s="69">
        <v>2.8</v>
      </c>
      <c r="O25" s="69">
        <v>3.07</v>
      </c>
      <c r="P25" s="69">
        <v>12.61</v>
      </c>
      <c r="Q25" s="69">
        <v>16.010000000000002</v>
      </c>
      <c r="R25" s="69">
        <v>13</v>
      </c>
      <c r="S25" s="111">
        <v>12.32</v>
      </c>
      <c r="T25" s="9"/>
      <c r="U25" s="9"/>
      <c r="V25" s="9"/>
      <c r="W25" s="9"/>
      <c r="X25" s="9"/>
      <c r="Y25" s="9"/>
      <c r="Z25" s="9"/>
      <c r="AA25" s="9"/>
      <c r="AB25" s="9"/>
      <c r="AC25" s="9"/>
      <c r="AD25" s="9"/>
      <c r="AE25" s="9"/>
      <c r="AF25" s="9"/>
      <c r="AG25" s="9"/>
      <c r="AH25" s="9"/>
    </row>
    <row r="26" spans="1:34" s="7" customFormat="1" x14ac:dyDescent="0.2">
      <c r="B26" s="34" t="s">
        <v>34</v>
      </c>
      <c r="C26" s="69">
        <v>0.68</v>
      </c>
      <c r="D26" s="69" t="s">
        <v>63</v>
      </c>
      <c r="E26" s="69">
        <v>0.49</v>
      </c>
      <c r="F26" s="69">
        <v>0.52</v>
      </c>
      <c r="G26" s="69">
        <v>0.65</v>
      </c>
      <c r="H26" s="69">
        <v>0.72</v>
      </c>
      <c r="I26" s="69">
        <v>0.86</v>
      </c>
      <c r="J26" s="69">
        <v>0.28000000000000003</v>
      </c>
      <c r="K26" s="69">
        <v>0.63</v>
      </c>
      <c r="L26" s="69">
        <v>0.83</v>
      </c>
      <c r="M26" s="69">
        <v>0.62</v>
      </c>
      <c r="N26" s="69">
        <v>0.82</v>
      </c>
      <c r="O26" s="69">
        <v>0.95</v>
      </c>
      <c r="P26" s="69">
        <v>0.64</v>
      </c>
      <c r="Q26" s="69">
        <v>0.82</v>
      </c>
      <c r="R26" s="69">
        <v>0.75</v>
      </c>
      <c r="S26" s="111">
        <v>0.83</v>
      </c>
      <c r="T26" s="9"/>
      <c r="U26" s="9"/>
      <c r="V26" s="9"/>
      <c r="W26" s="9"/>
      <c r="X26" s="9"/>
      <c r="Y26" s="9"/>
      <c r="Z26" s="9"/>
      <c r="AA26" s="9"/>
      <c r="AB26" s="9"/>
      <c r="AC26" s="9"/>
      <c r="AD26" s="9"/>
      <c r="AE26" s="9"/>
      <c r="AF26" s="9"/>
      <c r="AG26" s="9"/>
      <c r="AH26" s="9"/>
    </row>
    <row r="27" spans="1:34" s="7" customFormat="1" ht="13.5" thickBot="1" x14ac:dyDescent="0.25">
      <c r="B27" s="35" t="s">
        <v>35</v>
      </c>
      <c r="C27" s="61">
        <v>4</v>
      </c>
      <c r="D27" s="72" t="s">
        <v>63</v>
      </c>
      <c r="E27" s="72">
        <v>4</v>
      </c>
      <c r="F27" s="72">
        <v>4</v>
      </c>
      <c r="G27" s="72">
        <v>4</v>
      </c>
      <c r="H27" s="72">
        <v>4</v>
      </c>
      <c r="I27" s="72">
        <v>4</v>
      </c>
      <c r="J27" s="72">
        <v>4</v>
      </c>
      <c r="K27" s="72">
        <v>4</v>
      </c>
      <c r="L27" s="72">
        <v>4</v>
      </c>
      <c r="M27" s="72">
        <v>4</v>
      </c>
      <c r="N27" s="72">
        <v>4</v>
      </c>
      <c r="O27" s="72">
        <v>4</v>
      </c>
      <c r="P27" s="98">
        <v>4</v>
      </c>
      <c r="Q27" s="72">
        <v>4</v>
      </c>
      <c r="R27" s="72">
        <v>4</v>
      </c>
      <c r="S27" s="99">
        <v>4</v>
      </c>
      <c r="T27" s="9"/>
      <c r="U27" s="9"/>
      <c r="V27" s="9"/>
      <c r="W27" s="9"/>
      <c r="X27" s="9"/>
      <c r="Y27" s="9"/>
      <c r="Z27" s="9"/>
      <c r="AA27" s="9"/>
      <c r="AB27" s="9"/>
      <c r="AC27" s="9"/>
      <c r="AD27" s="9"/>
      <c r="AE27" s="9"/>
      <c r="AF27" s="9"/>
      <c r="AG27" s="9"/>
      <c r="AH27" s="9"/>
    </row>
    <row r="28" spans="1:34" s="7" customFormat="1" x14ac:dyDescent="0.2">
      <c r="B28" s="7" t="s">
        <v>36</v>
      </c>
      <c r="T28" s="9"/>
      <c r="U28" s="9"/>
      <c r="V28" s="9"/>
      <c r="W28" s="9"/>
      <c r="X28" s="9"/>
      <c r="Y28" s="9"/>
      <c r="Z28" s="9"/>
      <c r="AA28" s="9"/>
      <c r="AB28" s="9"/>
      <c r="AC28" s="9"/>
      <c r="AD28" s="9"/>
      <c r="AE28" s="9"/>
      <c r="AF28" s="9"/>
      <c r="AG28" s="9"/>
      <c r="AH28" s="9"/>
    </row>
    <row r="29" spans="1:34" s="7" customFormat="1" x14ac:dyDescent="0.2">
      <c r="B29" s="39" t="s">
        <v>127</v>
      </c>
      <c r="T29" s="9"/>
      <c r="U29" s="9"/>
      <c r="V29" s="9"/>
      <c r="W29" s="9"/>
      <c r="X29" s="9"/>
      <c r="Y29" s="9"/>
      <c r="Z29" s="9"/>
      <c r="AA29" s="9"/>
      <c r="AB29" s="9"/>
      <c r="AC29" s="9"/>
      <c r="AD29" s="9"/>
      <c r="AE29" s="9"/>
      <c r="AF29" s="9"/>
      <c r="AG29" s="9"/>
      <c r="AH29" s="9"/>
    </row>
    <row r="30" spans="1:34" s="7" customFormat="1" x14ac:dyDescent="0.2">
      <c r="B30" s="39" t="s">
        <v>124</v>
      </c>
      <c r="T30" s="9"/>
      <c r="U30" s="9"/>
      <c r="V30" s="9"/>
      <c r="W30" s="9"/>
      <c r="X30" s="9"/>
      <c r="Y30" s="9"/>
      <c r="Z30" s="9"/>
      <c r="AA30" s="9"/>
      <c r="AB30" s="9"/>
      <c r="AC30" s="9"/>
      <c r="AD30" s="9"/>
      <c r="AE30" s="9"/>
      <c r="AF30" s="9"/>
      <c r="AG30" s="9"/>
      <c r="AH30" s="9"/>
    </row>
    <row r="31" spans="1:34" s="7" customFormat="1" x14ac:dyDescent="0.2">
      <c r="B31" s="258" t="s">
        <v>87</v>
      </c>
      <c r="C31" s="273"/>
      <c r="D31" s="273"/>
      <c r="E31" s="273"/>
      <c r="F31" s="273"/>
      <c r="G31" s="273"/>
      <c r="H31" s="273"/>
      <c r="I31" s="273"/>
      <c r="J31" s="273"/>
      <c r="K31" s="273"/>
      <c r="L31" s="273"/>
      <c r="M31" s="273"/>
      <c r="N31" s="273"/>
      <c r="O31" s="273"/>
      <c r="P31" s="273"/>
      <c r="Q31" s="273"/>
      <c r="R31" s="273"/>
      <c r="S31" s="273"/>
      <c r="T31" s="9"/>
      <c r="U31" s="9"/>
      <c r="V31" s="9"/>
      <c r="W31" s="9"/>
      <c r="X31" s="9"/>
      <c r="Y31" s="9"/>
      <c r="Z31" s="9"/>
      <c r="AA31" s="9"/>
      <c r="AB31" s="9"/>
      <c r="AC31" s="9"/>
      <c r="AD31" s="9"/>
      <c r="AE31" s="9"/>
      <c r="AF31" s="9"/>
      <c r="AG31" s="9"/>
      <c r="AH31" s="9"/>
    </row>
    <row r="32" spans="1:34" s="7" customFormat="1" x14ac:dyDescent="0.2">
      <c r="B32" s="273"/>
      <c r="C32" s="273"/>
      <c r="D32" s="273"/>
      <c r="E32" s="273"/>
      <c r="F32" s="273"/>
      <c r="G32" s="273"/>
      <c r="H32" s="273"/>
      <c r="I32" s="273"/>
      <c r="J32" s="273"/>
      <c r="K32" s="273"/>
      <c r="L32" s="273"/>
      <c r="M32" s="273"/>
      <c r="N32" s="273"/>
      <c r="O32" s="273"/>
      <c r="P32" s="273"/>
      <c r="Q32" s="273"/>
      <c r="R32" s="273"/>
      <c r="S32" s="273"/>
      <c r="T32" s="9"/>
      <c r="U32" s="9"/>
      <c r="V32" s="9"/>
      <c r="W32" s="9"/>
      <c r="X32" s="9"/>
      <c r="Y32" s="9"/>
      <c r="Z32" s="9"/>
      <c r="AA32" s="9"/>
      <c r="AB32" s="9"/>
      <c r="AC32" s="9"/>
      <c r="AD32" s="9"/>
      <c r="AE32" s="9"/>
      <c r="AF32" s="9"/>
      <c r="AG32" s="9"/>
      <c r="AH32" s="9"/>
    </row>
    <row r="33" spans="1:34" s="7" customFormat="1" x14ac:dyDescent="0.2">
      <c r="B33" s="273"/>
      <c r="C33" s="273"/>
      <c r="D33" s="273"/>
      <c r="E33" s="273"/>
      <c r="F33" s="273"/>
      <c r="G33" s="273"/>
      <c r="H33" s="273"/>
      <c r="I33" s="273"/>
      <c r="J33" s="273"/>
      <c r="K33" s="273"/>
      <c r="L33" s="273"/>
      <c r="M33" s="273"/>
      <c r="N33" s="273"/>
      <c r="O33" s="273"/>
      <c r="P33" s="273"/>
      <c r="Q33" s="273"/>
      <c r="R33" s="273"/>
      <c r="S33" s="273"/>
      <c r="T33" s="9"/>
      <c r="U33" s="9"/>
      <c r="V33" s="9"/>
      <c r="W33" s="9"/>
      <c r="X33" s="9"/>
      <c r="Y33" s="9"/>
      <c r="Z33" s="9"/>
      <c r="AA33" s="9"/>
      <c r="AB33" s="9"/>
      <c r="AC33" s="9"/>
      <c r="AD33" s="9"/>
      <c r="AE33" s="9"/>
      <c r="AF33" s="9"/>
      <c r="AG33" s="9"/>
      <c r="AH33" s="9"/>
    </row>
    <row r="34" spans="1:34" x14ac:dyDescent="0.2">
      <c r="B34" s="273"/>
      <c r="C34" s="273"/>
      <c r="D34" s="273"/>
      <c r="E34" s="273"/>
      <c r="F34" s="273"/>
      <c r="G34" s="273"/>
      <c r="H34" s="273"/>
      <c r="I34" s="273"/>
      <c r="J34" s="273"/>
      <c r="K34" s="273"/>
      <c r="L34" s="273"/>
      <c r="M34" s="273"/>
      <c r="N34" s="273"/>
      <c r="O34" s="273"/>
      <c r="P34" s="273"/>
      <c r="Q34" s="273"/>
      <c r="R34" s="273"/>
      <c r="S34" s="273"/>
    </row>
    <row r="35" spans="1:34" x14ac:dyDescent="0.2">
      <c r="B35" s="273"/>
      <c r="C35" s="273"/>
      <c r="D35" s="273"/>
      <c r="E35" s="273"/>
      <c r="F35" s="273"/>
      <c r="G35" s="273"/>
      <c r="H35" s="273"/>
      <c r="I35" s="273"/>
      <c r="J35" s="273"/>
      <c r="K35" s="273"/>
      <c r="L35" s="273"/>
      <c r="M35" s="273"/>
      <c r="N35" s="273"/>
      <c r="O35" s="273"/>
      <c r="P35" s="273"/>
      <c r="Q35" s="273"/>
      <c r="R35" s="273"/>
      <c r="S35" s="273"/>
    </row>
    <row r="37" spans="1:34" s="101" customFormat="1" x14ac:dyDescent="0.2">
      <c r="A37" s="7"/>
      <c r="B37" s="100"/>
      <c r="C37" s="7"/>
      <c r="D37" s="7"/>
      <c r="E37" s="7"/>
      <c r="F37" s="7"/>
      <c r="G37" s="7"/>
      <c r="H37" s="7"/>
      <c r="I37" s="7"/>
      <c r="J37" s="7"/>
      <c r="K37" s="7"/>
      <c r="L37" s="7"/>
      <c r="M37" s="7"/>
      <c r="N37" s="7"/>
      <c r="O37" s="7"/>
      <c r="P37" s="7"/>
      <c r="Q37" s="7"/>
      <c r="R37" s="7"/>
      <c r="S37" s="7"/>
      <c r="T37" s="9"/>
      <c r="U37" s="9"/>
      <c r="V37" s="9"/>
      <c r="W37" s="9"/>
      <c r="X37" s="9"/>
      <c r="Y37" s="9"/>
      <c r="Z37" s="9"/>
      <c r="AA37" s="9"/>
      <c r="AB37" s="9"/>
      <c r="AC37" s="9"/>
      <c r="AD37" s="9"/>
      <c r="AE37" s="9"/>
      <c r="AF37" s="9"/>
      <c r="AG37" s="9"/>
      <c r="AH37" s="9"/>
    </row>
    <row r="38" spans="1:34" s="101" customFormat="1" x14ac:dyDescent="0.2">
      <c r="A38" s="7"/>
      <c r="B38" s="100"/>
      <c r="C38" s="7"/>
      <c r="D38" s="7"/>
      <c r="E38" s="7"/>
      <c r="F38" s="7"/>
      <c r="G38" s="7"/>
      <c r="H38" s="7"/>
      <c r="I38" s="7"/>
      <c r="J38" s="7"/>
      <c r="K38" s="7"/>
      <c r="L38" s="7"/>
      <c r="M38" s="7"/>
      <c r="N38" s="7"/>
      <c r="O38" s="7"/>
      <c r="P38" s="7"/>
      <c r="Q38" s="7"/>
      <c r="R38" s="7"/>
      <c r="S38" s="7"/>
      <c r="T38" s="9"/>
      <c r="U38" s="9"/>
      <c r="V38" s="9"/>
      <c r="W38" s="9"/>
      <c r="X38" s="9"/>
      <c r="Y38" s="9"/>
      <c r="Z38" s="9"/>
      <c r="AA38" s="9"/>
      <c r="AB38" s="9"/>
      <c r="AC38" s="9"/>
      <c r="AD38" s="9"/>
      <c r="AE38" s="9"/>
      <c r="AF38" s="9"/>
      <c r="AG38" s="9"/>
      <c r="AH38" s="9"/>
    </row>
  </sheetData>
  <sortState xmlns:xlrd2="http://schemas.microsoft.com/office/spreadsheetml/2017/richdata2" ref="B6:S21">
    <sortCondition descending="1" ref="C6:C21"/>
  </sortState>
  <mergeCells count="19">
    <mergeCell ref="M2:M3"/>
    <mergeCell ref="B2:B4"/>
    <mergeCell ref="C2:C3"/>
    <mergeCell ref="D2:D3"/>
    <mergeCell ref="E2:E3"/>
    <mergeCell ref="F2:F3"/>
    <mergeCell ref="G2:G3"/>
    <mergeCell ref="B31:S35"/>
    <mergeCell ref="N2:N3"/>
    <mergeCell ref="O2:O3"/>
    <mergeCell ref="P2:P3"/>
    <mergeCell ref="Q2:Q3"/>
    <mergeCell ref="R2:R3"/>
    <mergeCell ref="S2:S3"/>
    <mergeCell ref="H2:H3"/>
    <mergeCell ref="I2:I3"/>
    <mergeCell ref="J2:J3"/>
    <mergeCell ref="K2:K3"/>
    <mergeCell ref="L2:L3"/>
  </mergeCells>
  <printOptions verticalCentered="1"/>
  <pageMargins left="0.75" right="0.5" top="0.5" bottom="0.5" header="0" footer="0"/>
  <pageSetup scale="8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E36"/>
  <sheetViews>
    <sheetView topLeftCell="A6" workbookViewId="0">
      <selection activeCell="B37" sqref="B37"/>
    </sheetView>
  </sheetViews>
  <sheetFormatPr defaultColWidth="9.1640625" defaultRowHeight="12.75" x14ac:dyDescent="0.2"/>
  <cols>
    <col min="1" max="1" width="9.1640625" style="118"/>
    <col min="2" max="2" width="25.5" style="118" customWidth="1"/>
    <col min="3" max="3" width="24.6640625" style="118" customWidth="1"/>
    <col min="4" max="4" width="9.1640625" style="118"/>
    <col min="5" max="5" width="9.1640625" style="126"/>
    <col min="6" max="16384" width="9.1640625" style="118"/>
  </cols>
  <sheetData>
    <row r="1" spans="2:4" x14ac:dyDescent="0.2">
      <c r="B1" s="278" t="s">
        <v>128</v>
      </c>
      <c r="C1" s="279"/>
    </row>
    <row r="2" spans="2:4" x14ac:dyDescent="0.2">
      <c r="B2" s="279"/>
      <c r="C2" s="279"/>
    </row>
    <row r="3" spans="2:4" ht="13.5" thickBot="1" x14ac:dyDescent="0.25">
      <c r="B3" s="279"/>
      <c r="C3" s="279"/>
    </row>
    <row r="4" spans="2:4" x14ac:dyDescent="0.2">
      <c r="B4" s="119"/>
      <c r="C4" s="280" t="s">
        <v>108</v>
      </c>
    </row>
    <row r="5" spans="2:4" ht="13.5" thickBot="1" x14ac:dyDescent="0.25">
      <c r="B5" s="120"/>
      <c r="C5" s="281"/>
    </row>
    <row r="6" spans="2:4" ht="13.5" thickBot="1" x14ac:dyDescent="0.25">
      <c r="B6" s="121" t="s">
        <v>0</v>
      </c>
      <c r="C6" s="132" t="s">
        <v>17</v>
      </c>
    </row>
    <row r="7" spans="2:4" x14ac:dyDescent="0.2">
      <c r="B7" s="122" t="s">
        <v>42</v>
      </c>
      <c r="C7" s="143">
        <v>33.15</v>
      </c>
      <c r="D7" s="133"/>
    </row>
    <row r="8" spans="2:4" x14ac:dyDescent="0.2">
      <c r="B8" s="123" t="s">
        <v>38</v>
      </c>
      <c r="C8" s="128">
        <v>31.5</v>
      </c>
    </row>
    <row r="9" spans="2:4" x14ac:dyDescent="0.2">
      <c r="B9" s="123" t="s">
        <v>49</v>
      </c>
      <c r="C9" s="128">
        <v>31.3</v>
      </c>
    </row>
    <row r="10" spans="2:4" x14ac:dyDescent="0.2">
      <c r="B10" s="123" t="s">
        <v>45</v>
      </c>
      <c r="C10" s="128">
        <v>31.1</v>
      </c>
    </row>
    <row r="11" spans="2:4" x14ac:dyDescent="0.2">
      <c r="B11" s="123" t="s">
        <v>43</v>
      </c>
      <c r="C11" s="128">
        <v>29.8</v>
      </c>
    </row>
    <row r="12" spans="2:4" x14ac:dyDescent="0.2">
      <c r="B12" s="123" t="s">
        <v>24</v>
      </c>
      <c r="C12" s="128">
        <v>25.63</v>
      </c>
    </row>
    <row r="13" spans="2:4" x14ac:dyDescent="0.2">
      <c r="B13" s="123" t="s">
        <v>47</v>
      </c>
      <c r="C13" s="128">
        <v>25.13</v>
      </c>
    </row>
    <row r="14" spans="2:4" x14ac:dyDescent="0.2">
      <c r="B14" s="123" t="s">
        <v>26</v>
      </c>
      <c r="C14" s="128">
        <v>23.95</v>
      </c>
    </row>
    <row r="15" spans="2:4" x14ac:dyDescent="0.2">
      <c r="B15" s="123" t="s">
        <v>44</v>
      </c>
      <c r="C15" s="128">
        <v>23.85</v>
      </c>
    </row>
    <row r="16" spans="2:4" x14ac:dyDescent="0.2">
      <c r="B16" s="123" t="s">
        <v>46</v>
      </c>
      <c r="C16" s="128">
        <v>23.1</v>
      </c>
    </row>
    <row r="17" spans="2:3" x14ac:dyDescent="0.2">
      <c r="B17" s="123" t="s">
        <v>23</v>
      </c>
      <c r="C17" s="128">
        <v>22.9</v>
      </c>
    </row>
    <row r="18" spans="2:3" x14ac:dyDescent="0.2">
      <c r="B18" s="123" t="s">
        <v>41</v>
      </c>
      <c r="C18" s="128">
        <v>21.08</v>
      </c>
    </row>
    <row r="19" spans="2:3" x14ac:dyDescent="0.2">
      <c r="B19" s="123" t="s">
        <v>40</v>
      </c>
      <c r="C19" s="128">
        <v>18.149999999999999</v>
      </c>
    </row>
    <row r="20" spans="2:3" x14ac:dyDescent="0.2">
      <c r="B20" s="123" t="s">
        <v>39</v>
      </c>
      <c r="C20" s="128">
        <v>16.48</v>
      </c>
    </row>
    <row r="21" spans="2:3" x14ac:dyDescent="0.2">
      <c r="B21" s="123" t="s">
        <v>48</v>
      </c>
      <c r="C21" s="128">
        <v>15.5</v>
      </c>
    </row>
    <row r="22" spans="2:3" x14ac:dyDescent="0.2">
      <c r="B22" s="123" t="s">
        <v>25</v>
      </c>
      <c r="C22" s="128">
        <v>13.1</v>
      </c>
    </row>
    <row r="23" spans="2:3" ht="13.5" thickBot="1" x14ac:dyDescent="0.25">
      <c r="B23" s="130"/>
      <c r="C23" s="131"/>
    </row>
    <row r="24" spans="2:3" x14ac:dyDescent="0.2">
      <c r="B24" s="124" t="s">
        <v>107</v>
      </c>
      <c r="C24" s="129">
        <f>AVERAGE(C7:C22)</f>
        <v>24.107499999999998</v>
      </c>
    </row>
    <row r="25" spans="2:3" x14ac:dyDescent="0.2">
      <c r="B25" s="127" t="s">
        <v>78</v>
      </c>
      <c r="C25" s="128" t="s">
        <v>63</v>
      </c>
    </row>
    <row r="26" spans="2:3" x14ac:dyDescent="0.2">
      <c r="B26" s="127" t="s">
        <v>0</v>
      </c>
      <c r="C26" s="141">
        <v>0.13400000000000001</v>
      </c>
    </row>
    <row r="27" spans="2:3" x14ac:dyDescent="0.2">
      <c r="B27" s="127" t="s">
        <v>33</v>
      </c>
      <c r="C27" s="128">
        <v>44.1</v>
      </c>
    </row>
    <row r="28" spans="2:3" ht="13.5" thickBot="1" x14ac:dyDescent="0.25">
      <c r="B28" s="125" t="s">
        <v>35</v>
      </c>
      <c r="C28" s="142">
        <v>4</v>
      </c>
    </row>
    <row r="29" spans="2:3" x14ac:dyDescent="0.2">
      <c r="B29" s="282" t="s">
        <v>36</v>
      </c>
      <c r="C29" s="283"/>
    </row>
    <row r="30" spans="2:3" x14ac:dyDescent="0.2">
      <c r="B30" s="261"/>
      <c r="C30" s="261"/>
    </row>
    <row r="31" spans="2:3" x14ac:dyDescent="0.2">
      <c r="B31" s="284" t="s">
        <v>111</v>
      </c>
      <c r="C31" s="285"/>
    </row>
    <row r="32" spans="2:3" x14ac:dyDescent="0.2">
      <c r="B32" s="285"/>
      <c r="C32" s="285"/>
    </row>
    <row r="33" spans="2:3" x14ac:dyDescent="0.2">
      <c r="B33" s="285"/>
      <c r="C33" s="285"/>
    </row>
    <row r="34" spans="2:3" x14ac:dyDescent="0.2">
      <c r="B34" s="284" t="s">
        <v>132</v>
      </c>
      <c r="C34" s="285"/>
    </row>
    <row r="35" spans="2:3" x14ac:dyDescent="0.2">
      <c r="B35" s="285"/>
      <c r="C35" s="285"/>
    </row>
    <row r="36" spans="2:3" x14ac:dyDescent="0.2">
      <c r="B36" s="285"/>
      <c r="C36" s="285"/>
    </row>
  </sheetData>
  <mergeCells count="5">
    <mergeCell ref="B1:C3"/>
    <mergeCell ref="C4:C5"/>
    <mergeCell ref="B29:C30"/>
    <mergeCell ref="B31:C33"/>
    <mergeCell ref="B34:C3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E40"/>
  <sheetViews>
    <sheetView tabSelected="1" workbookViewId="0">
      <selection activeCell="B15" sqref="B15"/>
    </sheetView>
  </sheetViews>
  <sheetFormatPr defaultColWidth="15.5" defaultRowHeight="12.75" x14ac:dyDescent="0.2"/>
  <cols>
    <col min="1" max="1" width="3.5" style="144" customWidth="1"/>
    <col min="2" max="2" width="45.5" style="144" customWidth="1"/>
    <col min="3" max="3" width="27.33203125" style="144" customWidth="1"/>
    <col min="4" max="4" width="15.5" style="144"/>
    <col min="5" max="5" width="15.5" style="145"/>
    <col min="6" max="16384" width="15.5" style="144"/>
  </cols>
  <sheetData>
    <row r="1" spans="2:3" x14ac:dyDescent="0.2">
      <c r="B1" s="288" t="s">
        <v>120</v>
      </c>
      <c r="C1" s="289"/>
    </row>
    <row r="2" spans="2:3" x14ac:dyDescent="0.2">
      <c r="B2" s="289"/>
      <c r="C2" s="289"/>
    </row>
    <row r="3" spans="2:3" ht="13.5" thickBot="1" x14ac:dyDescent="0.25">
      <c r="B3" s="290"/>
      <c r="C3" s="290"/>
    </row>
    <row r="4" spans="2:3" x14ac:dyDescent="0.2">
      <c r="B4" s="291" t="s">
        <v>0</v>
      </c>
      <c r="C4" s="280" t="s">
        <v>109</v>
      </c>
    </row>
    <row r="5" spans="2:3" x14ac:dyDescent="0.2">
      <c r="B5" s="292"/>
      <c r="C5" s="294"/>
    </row>
    <row r="6" spans="2:3" ht="13.5" thickBot="1" x14ac:dyDescent="0.25">
      <c r="B6" s="293"/>
      <c r="C6" s="295"/>
    </row>
    <row r="7" spans="2:3" x14ac:dyDescent="0.2">
      <c r="B7" s="134" t="s">
        <v>129</v>
      </c>
      <c r="C7" s="135">
        <v>9</v>
      </c>
    </row>
    <row r="8" spans="2:3" x14ac:dyDescent="0.2">
      <c r="B8" s="123" t="s">
        <v>43</v>
      </c>
      <c r="C8" s="136">
        <v>6</v>
      </c>
    </row>
    <row r="9" spans="2:3" x14ac:dyDescent="0.2">
      <c r="B9" s="123" t="s">
        <v>49</v>
      </c>
      <c r="C9" s="136">
        <v>6</v>
      </c>
    </row>
    <row r="10" spans="2:3" x14ac:dyDescent="0.2">
      <c r="B10" s="123" t="s">
        <v>47</v>
      </c>
      <c r="C10" s="136">
        <v>5</v>
      </c>
    </row>
    <row r="11" spans="2:3" x14ac:dyDescent="0.2">
      <c r="B11" s="123" t="s">
        <v>44</v>
      </c>
      <c r="C11" s="136">
        <v>5</v>
      </c>
    </row>
    <row r="12" spans="2:3" x14ac:dyDescent="0.2">
      <c r="B12" s="123" t="s">
        <v>45</v>
      </c>
      <c r="C12" s="136">
        <v>5</v>
      </c>
    </row>
    <row r="13" spans="2:3" x14ac:dyDescent="0.2">
      <c r="B13" s="123" t="s">
        <v>26</v>
      </c>
      <c r="C13" s="136">
        <v>5</v>
      </c>
    </row>
    <row r="14" spans="2:3" x14ac:dyDescent="0.2">
      <c r="B14" s="123" t="s">
        <v>24</v>
      </c>
      <c r="C14" s="136">
        <v>5</v>
      </c>
    </row>
    <row r="15" spans="2:3" x14ac:dyDescent="0.2">
      <c r="B15" s="123" t="s">
        <v>169</v>
      </c>
      <c r="C15" s="136">
        <v>4</v>
      </c>
    </row>
    <row r="16" spans="2:3" x14ac:dyDescent="0.2">
      <c r="B16" s="123" t="s">
        <v>46</v>
      </c>
      <c r="C16" s="136">
        <v>4</v>
      </c>
    </row>
    <row r="17" spans="2:3" x14ac:dyDescent="0.2">
      <c r="B17" s="123" t="s">
        <v>25</v>
      </c>
      <c r="C17" s="136">
        <v>4</v>
      </c>
    </row>
    <row r="18" spans="2:3" x14ac:dyDescent="0.2">
      <c r="B18" s="123" t="s">
        <v>41</v>
      </c>
      <c r="C18" s="136">
        <v>4</v>
      </c>
    </row>
    <row r="19" spans="2:3" x14ac:dyDescent="0.2">
      <c r="B19" s="123" t="s">
        <v>42</v>
      </c>
      <c r="C19" s="136">
        <v>4</v>
      </c>
    </row>
    <row r="20" spans="2:3" x14ac:dyDescent="0.2">
      <c r="B20" s="123" t="s">
        <v>48</v>
      </c>
      <c r="C20" s="136">
        <v>4</v>
      </c>
    </row>
    <row r="21" spans="2:3" x14ac:dyDescent="0.2">
      <c r="B21" s="123" t="s">
        <v>23</v>
      </c>
      <c r="C21" s="136">
        <v>3</v>
      </c>
    </row>
    <row r="22" spans="2:3" x14ac:dyDescent="0.2">
      <c r="B22" s="123" t="s">
        <v>38</v>
      </c>
      <c r="C22" s="136">
        <v>3</v>
      </c>
    </row>
    <row r="23" spans="2:3" x14ac:dyDescent="0.2">
      <c r="B23" s="123" t="s">
        <v>39</v>
      </c>
      <c r="C23" s="136">
        <v>3</v>
      </c>
    </row>
    <row r="24" spans="2:3" x14ac:dyDescent="0.2">
      <c r="B24" s="123" t="s">
        <v>40</v>
      </c>
      <c r="C24" s="136">
        <v>3</v>
      </c>
    </row>
    <row r="25" spans="2:3" x14ac:dyDescent="0.2">
      <c r="B25" s="123" t="s">
        <v>130</v>
      </c>
      <c r="C25" s="136">
        <v>0</v>
      </c>
    </row>
    <row r="26" spans="2:3" ht="13.5" thickBot="1" x14ac:dyDescent="0.25">
      <c r="B26" s="137"/>
      <c r="C26" s="138"/>
    </row>
    <row r="27" spans="2:3" ht="13.5" thickBot="1" x14ac:dyDescent="0.25">
      <c r="B27" s="139" t="s">
        <v>107</v>
      </c>
      <c r="C27" s="140">
        <f>AVERAGE(C7:C25)</f>
        <v>4.3157894736842106</v>
      </c>
    </row>
    <row r="28" spans="2:3" x14ac:dyDescent="0.2">
      <c r="B28" s="296" t="s">
        <v>119</v>
      </c>
      <c r="C28" s="297"/>
    </row>
    <row r="29" spans="2:3" x14ac:dyDescent="0.2">
      <c r="B29" s="289"/>
      <c r="C29" s="289"/>
    </row>
    <row r="30" spans="2:3" x14ac:dyDescent="0.2">
      <c r="B30" s="289"/>
      <c r="C30" s="289"/>
    </row>
    <row r="31" spans="2:3" x14ac:dyDescent="0.2">
      <c r="B31" s="282" t="s">
        <v>110</v>
      </c>
      <c r="C31" s="298"/>
    </row>
    <row r="32" spans="2:3" x14ac:dyDescent="0.2">
      <c r="B32" s="289"/>
      <c r="C32" s="289"/>
    </row>
    <row r="33" spans="2:3" x14ac:dyDescent="0.2">
      <c r="B33" s="289"/>
      <c r="C33" s="289"/>
    </row>
    <row r="34" spans="2:3" x14ac:dyDescent="0.2">
      <c r="B34" s="289"/>
      <c r="C34" s="289"/>
    </row>
    <row r="35" spans="2:3" x14ac:dyDescent="0.2">
      <c r="B35" s="289"/>
      <c r="C35" s="289"/>
    </row>
    <row r="36" spans="2:3" x14ac:dyDescent="0.2">
      <c r="B36" s="286" t="s">
        <v>131</v>
      </c>
      <c r="C36" s="287"/>
    </row>
    <row r="37" spans="2:3" x14ac:dyDescent="0.2">
      <c r="B37" s="287"/>
      <c r="C37" s="287"/>
    </row>
    <row r="38" spans="2:3" x14ac:dyDescent="0.2">
      <c r="B38" s="287"/>
      <c r="C38" s="287"/>
    </row>
    <row r="39" spans="2:3" x14ac:dyDescent="0.2">
      <c r="B39" s="287"/>
      <c r="C39" s="287"/>
    </row>
    <row r="40" spans="2:3" x14ac:dyDescent="0.2">
      <c r="B40" s="287"/>
      <c r="C40" s="287"/>
    </row>
  </sheetData>
  <sortState xmlns:xlrd2="http://schemas.microsoft.com/office/spreadsheetml/2017/richdata2" ref="B7:C25">
    <sortCondition descending="1" ref="C7:C25"/>
  </sortState>
  <mergeCells count="6">
    <mergeCell ref="B36:C40"/>
    <mergeCell ref="B1:C3"/>
    <mergeCell ref="B4:B6"/>
    <mergeCell ref="C4:C6"/>
    <mergeCell ref="B28:C30"/>
    <mergeCell ref="B31:C35"/>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H44"/>
  <sheetViews>
    <sheetView zoomScaleNormal="100" workbookViewId="0">
      <pane ySplit="5" topLeftCell="A6" activePane="bottomLeft" state="frozen"/>
      <selection pane="bottomLeft" activeCell="K25" sqref="K25"/>
    </sheetView>
  </sheetViews>
  <sheetFormatPr defaultRowHeight="12.75" x14ac:dyDescent="0.2"/>
  <cols>
    <col min="1" max="1" width="3.5" style="185" customWidth="1"/>
    <col min="2" max="2" width="24.5" style="182" bestFit="1" customWidth="1"/>
    <col min="3" max="7" width="14.6640625" style="182" customWidth="1"/>
    <col min="8" max="8" width="9.1640625" style="184"/>
    <col min="9" max="152" width="9.1640625" style="185"/>
    <col min="153" max="153" width="3.83203125" style="185" customWidth="1"/>
    <col min="154" max="154" width="14.5" style="185" customWidth="1"/>
    <col min="155" max="155" width="7" style="185" customWidth="1"/>
    <col min="156" max="156" width="3.6640625" style="185" customWidth="1"/>
    <col min="157" max="157" width="7.1640625" style="185" customWidth="1"/>
    <col min="158" max="158" width="3.6640625" style="185" customWidth="1"/>
    <col min="159" max="159" width="6.33203125" style="185" customWidth="1"/>
    <col min="160" max="160" width="3.6640625" style="185" customWidth="1"/>
    <col min="161" max="161" width="6" style="185" customWidth="1"/>
    <col min="162" max="162" width="3.6640625" style="185" customWidth="1"/>
    <col min="163" max="163" width="5.6640625" style="185" customWidth="1"/>
    <col min="164" max="164" width="3.6640625" style="185" customWidth="1"/>
    <col min="165" max="165" width="6" style="185" customWidth="1"/>
    <col min="166" max="166" width="3.6640625" style="185" customWidth="1"/>
    <col min="167" max="167" width="7.6640625" style="185" customWidth="1"/>
    <col min="168" max="168" width="3.6640625" style="185" customWidth="1"/>
    <col min="169" max="169" width="8.5" style="185" customWidth="1"/>
    <col min="170" max="170" width="3.6640625" style="185" customWidth="1"/>
    <col min="171" max="171" width="7.1640625" style="185" customWidth="1"/>
    <col min="172" max="172" width="3.6640625" style="185" customWidth="1"/>
    <col min="173" max="173" width="6.5" style="185" customWidth="1"/>
    <col min="174" max="174" width="5.1640625" style="185" customWidth="1"/>
    <col min="175" max="408" width="9.1640625" style="185"/>
    <col min="409" max="409" width="3.83203125" style="185" customWidth="1"/>
    <col min="410" max="410" width="14.5" style="185" customWidth="1"/>
    <col min="411" max="411" width="7" style="185" customWidth="1"/>
    <col min="412" max="412" width="3.6640625" style="185" customWidth="1"/>
    <col min="413" max="413" width="7.1640625" style="185" customWidth="1"/>
    <col min="414" max="414" width="3.6640625" style="185" customWidth="1"/>
    <col min="415" max="415" width="6.33203125" style="185" customWidth="1"/>
    <col min="416" max="416" width="3.6640625" style="185" customWidth="1"/>
    <col min="417" max="417" width="6" style="185" customWidth="1"/>
    <col min="418" max="418" width="3.6640625" style="185" customWidth="1"/>
    <col min="419" max="419" width="5.6640625" style="185" customWidth="1"/>
    <col min="420" max="420" width="3.6640625" style="185" customWidth="1"/>
    <col min="421" max="421" width="6" style="185" customWidth="1"/>
    <col min="422" max="422" width="3.6640625" style="185" customWidth="1"/>
    <col min="423" max="423" width="7.6640625" style="185" customWidth="1"/>
    <col min="424" max="424" width="3.6640625" style="185" customWidth="1"/>
    <col min="425" max="425" width="8.5" style="185" customWidth="1"/>
    <col min="426" max="426" width="3.6640625" style="185" customWidth="1"/>
    <col min="427" max="427" width="7.1640625" style="185" customWidth="1"/>
    <col min="428" max="428" width="3.6640625" style="185" customWidth="1"/>
    <col min="429" max="429" width="6.5" style="185" customWidth="1"/>
    <col min="430" max="430" width="5.1640625" style="185" customWidth="1"/>
    <col min="431" max="664" width="9.1640625" style="185"/>
    <col min="665" max="665" width="3.83203125" style="185" customWidth="1"/>
    <col min="666" max="666" width="14.5" style="185" customWidth="1"/>
    <col min="667" max="667" width="7" style="185" customWidth="1"/>
    <col min="668" max="668" width="3.6640625" style="185" customWidth="1"/>
    <col min="669" max="669" width="7.1640625" style="185" customWidth="1"/>
    <col min="670" max="670" width="3.6640625" style="185" customWidth="1"/>
    <col min="671" max="671" width="6.33203125" style="185" customWidth="1"/>
    <col min="672" max="672" width="3.6640625" style="185" customWidth="1"/>
    <col min="673" max="673" width="6" style="185" customWidth="1"/>
    <col min="674" max="674" width="3.6640625" style="185" customWidth="1"/>
    <col min="675" max="675" width="5.6640625" style="185" customWidth="1"/>
    <col min="676" max="676" width="3.6640625" style="185" customWidth="1"/>
    <col min="677" max="677" width="6" style="185" customWidth="1"/>
    <col min="678" max="678" width="3.6640625" style="185" customWidth="1"/>
    <col min="679" max="679" width="7.6640625" style="185" customWidth="1"/>
    <col min="680" max="680" width="3.6640625" style="185" customWidth="1"/>
    <col min="681" max="681" width="8.5" style="185" customWidth="1"/>
    <col min="682" max="682" width="3.6640625" style="185" customWidth="1"/>
    <col min="683" max="683" width="7.1640625" style="185" customWidth="1"/>
    <col min="684" max="684" width="3.6640625" style="185" customWidth="1"/>
    <col min="685" max="685" width="6.5" style="185" customWidth="1"/>
    <col min="686" max="686" width="5.1640625" style="185" customWidth="1"/>
    <col min="687" max="920" width="9.1640625" style="185"/>
    <col min="921" max="921" width="3.83203125" style="185" customWidth="1"/>
    <col min="922" max="922" width="14.5" style="185" customWidth="1"/>
    <col min="923" max="923" width="7" style="185" customWidth="1"/>
    <col min="924" max="924" width="3.6640625" style="185" customWidth="1"/>
    <col min="925" max="925" width="7.1640625" style="185" customWidth="1"/>
    <col min="926" max="926" width="3.6640625" style="185" customWidth="1"/>
    <col min="927" max="927" width="6.33203125" style="185" customWidth="1"/>
    <col min="928" max="928" width="3.6640625" style="185" customWidth="1"/>
    <col min="929" max="929" width="6" style="185" customWidth="1"/>
    <col min="930" max="930" width="3.6640625" style="185" customWidth="1"/>
    <col min="931" max="931" width="5.6640625" style="185" customWidth="1"/>
    <col min="932" max="932" width="3.6640625" style="185" customWidth="1"/>
    <col min="933" max="933" width="6" style="185" customWidth="1"/>
    <col min="934" max="934" width="3.6640625" style="185" customWidth="1"/>
    <col min="935" max="935" width="7.6640625" style="185" customWidth="1"/>
    <col min="936" max="936" width="3.6640625" style="185" customWidth="1"/>
    <col min="937" max="937" width="8.5" style="185" customWidth="1"/>
    <col min="938" max="938" width="3.6640625" style="185" customWidth="1"/>
    <col min="939" max="939" width="7.1640625" style="185" customWidth="1"/>
    <col min="940" max="940" width="3.6640625" style="185" customWidth="1"/>
    <col min="941" max="941" width="6.5" style="185" customWidth="1"/>
    <col min="942" max="942" width="5.1640625" style="185" customWidth="1"/>
    <col min="943" max="1176" width="9.1640625" style="185"/>
    <col min="1177" max="1177" width="3.83203125" style="185" customWidth="1"/>
    <col min="1178" max="1178" width="14.5" style="185" customWidth="1"/>
    <col min="1179" max="1179" width="7" style="185" customWidth="1"/>
    <col min="1180" max="1180" width="3.6640625" style="185" customWidth="1"/>
    <col min="1181" max="1181" width="7.1640625" style="185" customWidth="1"/>
    <col min="1182" max="1182" width="3.6640625" style="185" customWidth="1"/>
    <col min="1183" max="1183" width="6.33203125" style="185" customWidth="1"/>
    <col min="1184" max="1184" width="3.6640625" style="185" customWidth="1"/>
    <col min="1185" max="1185" width="6" style="185" customWidth="1"/>
    <col min="1186" max="1186" width="3.6640625" style="185" customWidth="1"/>
    <col min="1187" max="1187" width="5.6640625" style="185" customWidth="1"/>
    <col min="1188" max="1188" width="3.6640625" style="185" customWidth="1"/>
    <col min="1189" max="1189" width="6" style="185" customWidth="1"/>
    <col min="1190" max="1190" width="3.6640625" style="185" customWidth="1"/>
    <col min="1191" max="1191" width="7.6640625" style="185" customWidth="1"/>
    <col min="1192" max="1192" width="3.6640625" style="185" customWidth="1"/>
    <col min="1193" max="1193" width="8.5" style="185" customWidth="1"/>
    <col min="1194" max="1194" width="3.6640625" style="185" customWidth="1"/>
    <col min="1195" max="1195" width="7.1640625" style="185" customWidth="1"/>
    <col min="1196" max="1196" width="3.6640625" style="185" customWidth="1"/>
    <col min="1197" max="1197" width="6.5" style="185" customWidth="1"/>
    <col min="1198" max="1198" width="5.1640625" style="185" customWidth="1"/>
    <col min="1199" max="1432" width="9.1640625" style="185"/>
    <col min="1433" max="1433" width="3.83203125" style="185" customWidth="1"/>
    <col min="1434" max="1434" width="14.5" style="185" customWidth="1"/>
    <col min="1435" max="1435" width="7" style="185" customWidth="1"/>
    <col min="1436" max="1436" width="3.6640625" style="185" customWidth="1"/>
    <col min="1437" max="1437" width="7.1640625" style="185" customWidth="1"/>
    <col min="1438" max="1438" width="3.6640625" style="185" customWidth="1"/>
    <col min="1439" max="1439" width="6.33203125" style="185" customWidth="1"/>
    <col min="1440" max="1440" width="3.6640625" style="185" customWidth="1"/>
    <col min="1441" max="1441" width="6" style="185" customWidth="1"/>
    <col min="1442" max="1442" width="3.6640625" style="185" customWidth="1"/>
    <col min="1443" max="1443" width="5.6640625" style="185" customWidth="1"/>
    <col min="1444" max="1444" width="3.6640625" style="185" customWidth="1"/>
    <col min="1445" max="1445" width="6" style="185" customWidth="1"/>
    <col min="1446" max="1446" width="3.6640625" style="185" customWidth="1"/>
    <col min="1447" max="1447" width="7.6640625" style="185" customWidth="1"/>
    <col min="1448" max="1448" width="3.6640625" style="185" customWidth="1"/>
    <col min="1449" max="1449" width="8.5" style="185" customWidth="1"/>
    <col min="1450" max="1450" width="3.6640625" style="185" customWidth="1"/>
    <col min="1451" max="1451" width="7.1640625" style="185" customWidth="1"/>
    <col min="1452" max="1452" width="3.6640625" style="185" customWidth="1"/>
    <col min="1453" max="1453" width="6.5" style="185" customWidth="1"/>
    <col min="1454" max="1454" width="5.1640625" style="185" customWidth="1"/>
    <col min="1455" max="1688" width="9.1640625" style="185"/>
    <col min="1689" max="1689" width="3.83203125" style="185" customWidth="1"/>
    <col min="1690" max="1690" width="14.5" style="185" customWidth="1"/>
    <col min="1691" max="1691" width="7" style="185" customWidth="1"/>
    <col min="1692" max="1692" width="3.6640625" style="185" customWidth="1"/>
    <col min="1693" max="1693" width="7.1640625" style="185" customWidth="1"/>
    <col min="1694" max="1694" width="3.6640625" style="185" customWidth="1"/>
    <col min="1695" max="1695" width="6.33203125" style="185" customWidth="1"/>
    <col min="1696" max="1696" width="3.6640625" style="185" customWidth="1"/>
    <col min="1697" max="1697" width="6" style="185" customWidth="1"/>
    <col min="1698" max="1698" width="3.6640625" style="185" customWidth="1"/>
    <col min="1699" max="1699" width="5.6640625" style="185" customWidth="1"/>
    <col min="1700" max="1700" width="3.6640625" style="185" customWidth="1"/>
    <col min="1701" max="1701" width="6" style="185" customWidth="1"/>
    <col min="1702" max="1702" width="3.6640625" style="185" customWidth="1"/>
    <col min="1703" max="1703" width="7.6640625" style="185" customWidth="1"/>
    <col min="1704" max="1704" width="3.6640625" style="185" customWidth="1"/>
    <col min="1705" max="1705" width="8.5" style="185" customWidth="1"/>
    <col min="1706" max="1706" width="3.6640625" style="185" customWidth="1"/>
    <col min="1707" max="1707" width="7.1640625" style="185" customWidth="1"/>
    <col min="1708" max="1708" width="3.6640625" style="185" customWidth="1"/>
    <col min="1709" max="1709" width="6.5" style="185" customWidth="1"/>
    <col min="1710" max="1710" width="5.1640625" style="185" customWidth="1"/>
    <col min="1711" max="1944" width="9.1640625" style="185"/>
    <col min="1945" max="1945" width="3.83203125" style="185" customWidth="1"/>
    <col min="1946" max="1946" width="14.5" style="185" customWidth="1"/>
    <col min="1947" max="1947" width="7" style="185" customWidth="1"/>
    <col min="1948" max="1948" width="3.6640625" style="185" customWidth="1"/>
    <col min="1949" max="1949" width="7.1640625" style="185" customWidth="1"/>
    <col min="1950" max="1950" width="3.6640625" style="185" customWidth="1"/>
    <col min="1951" max="1951" width="6.33203125" style="185" customWidth="1"/>
    <col min="1952" max="1952" width="3.6640625" style="185" customWidth="1"/>
    <col min="1953" max="1953" width="6" style="185" customWidth="1"/>
    <col min="1954" max="1954" width="3.6640625" style="185" customWidth="1"/>
    <col min="1955" max="1955" width="5.6640625" style="185" customWidth="1"/>
    <col min="1956" max="1956" width="3.6640625" style="185" customWidth="1"/>
    <col min="1957" max="1957" width="6" style="185" customWidth="1"/>
    <col min="1958" max="1958" width="3.6640625" style="185" customWidth="1"/>
    <col min="1959" max="1959" width="7.6640625" style="185" customWidth="1"/>
    <col min="1960" max="1960" width="3.6640625" style="185" customWidth="1"/>
    <col min="1961" max="1961" width="8.5" style="185" customWidth="1"/>
    <col min="1962" max="1962" width="3.6640625" style="185" customWidth="1"/>
    <col min="1963" max="1963" width="7.1640625" style="185" customWidth="1"/>
    <col min="1964" max="1964" width="3.6640625" style="185" customWidth="1"/>
    <col min="1965" max="1965" width="6.5" style="185" customWidth="1"/>
    <col min="1966" max="1966" width="5.1640625" style="185" customWidth="1"/>
    <col min="1967" max="2200" width="9.1640625" style="185"/>
    <col min="2201" max="2201" width="3.83203125" style="185" customWidth="1"/>
    <col min="2202" max="2202" width="14.5" style="185" customWidth="1"/>
    <col min="2203" max="2203" width="7" style="185" customWidth="1"/>
    <col min="2204" max="2204" width="3.6640625" style="185" customWidth="1"/>
    <col min="2205" max="2205" width="7.1640625" style="185" customWidth="1"/>
    <col min="2206" max="2206" width="3.6640625" style="185" customWidth="1"/>
    <col min="2207" max="2207" width="6.33203125" style="185" customWidth="1"/>
    <col min="2208" max="2208" width="3.6640625" style="185" customWidth="1"/>
    <col min="2209" max="2209" width="6" style="185" customWidth="1"/>
    <col min="2210" max="2210" width="3.6640625" style="185" customWidth="1"/>
    <col min="2211" max="2211" width="5.6640625" style="185" customWidth="1"/>
    <col min="2212" max="2212" width="3.6640625" style="185" customWidth="1"/>
    <col min="2213" max="2213" width="6" style="185" customWidth="1"/>
    <col min="2214" max="2214" width="3.6640625" style="185" customWidth="1"/>
    <col min="2215" max="2215" width="7.6640625" style="185" customWidth="1"/>
    <col min="2216" max="2216" width="3.6640625" style="185" customWidth="1"/>
    <col min="2217" max="2217" width="8.5" style="185" customWidth="1"/>
    <col min="2218" max="2218" width="3.6640625" style="185" customWidth="1"/>
    <col min="2219" max="2219" width="7.1640625" style="185" customWidth="1"/>
    <col min="2220" max="2220" width="3.6640625" style="185" customWidth="1"/>
    <col min="2221" max="2221" width="6.5" style="185" customWidth="1"/>
    <col min="2222" max="2222" width="5.1640625" style="185" customWidth="1"/>
    <col min="2223" max="2456" width="9.1640625" style="185"/>
    <col min="2457" max="2457" width="3.83203125" style="185" customWidth="1"/>
    <col min="2458" max="2458" width="14.5" style="185" customWidth="1"/>
    <col min="2459" max="2459" width="7" style="185" customWidth="1"/>
    <col min="2460" max="2460" width="3.6640625" style="185" customWidth="1"/>
    <col min="2461" max="2461" width="7.1640625" style="185" customWidth="1"/>
    <col min="2462" max="2462" width="3.6640625" style="185" customWidth="1"/>
    <col min="2463" max="2463" width="6.33203125" style="185" customWidth="1"/>
    <col min="2464" max="2464" width="3.6640625" style="185" customWidth="1"/>
    <col min="2465" max="2465" width="6" style="185" customWidth="1"/>
    <col min="2466" max="2466" width="3.6640625" style="185" customWidth="1"/>
    <col min="2467" max="2467" width="5.6640625" style="185" customWidth="1"/>
    <col min="2468" max="2468" width="3.6640625" style="185" customWidth="1"/>
    <col min="2469" max="2469" width="6" style="185" customWidth="1"/>
    <col min="2470" max="2470" width="3.6640625" style="185" customWidth="1"/>
    <col min="2471" max="2471" width="7.6640625" style="185" customWidth="1"/>
    <col min="2472" max="2472" width="3.6640625" style="185" customWidth="1"/>
    <col min="2473" max="2473" width="8.5" style="185" customWidth="1"/>
    <col min="2474" max="2474" width="3.6640625" style="185" customWidth="1"/>
    <col min="2475" max="2475" width="7.1640625" style="185" customWidth="1"/>
    <col min="2476" max="2476" width="3.6640625" style="185" customWidth="1"/>
    <col min="2477" max="2477" width="6.5" style="185" customWidth="1"/>
    <col min="2478" max="2478" width="5.1640625" style="185" customWidth="1"/>
    <col min="2479" max="2712" width="9.1640625" style="185"/>
    <col min="2713" max="2713" width="3.83203125" style="185" customWidth="1"/>
    <col min="2714" max="2714" width="14.5" style="185" customWidth="1"/>
    <col min="2715" max="2715" width="7" style="185" customWidth="1"/>
    <col min="2716" max="2716" width="3.6640625" style="185" customWidth="1"/>
    <col min="2717" max="2717" width="7.1640625" style="185" customWidth="1"/>
    <col min="2718" max="2718" width="3.6640625" style="185" customWidth="1"/>
    <col min="2719" max="2719" width="6.33203125" style="185" customWidth="1"/>
    <col min="2720" max="2720" width="3.6640625" style="185" customWidth="1"/>
    <col min="2721" max="2721" width="6" style="185" customWidth="1"/>
    <col min="2722" max="2722" width="3.6640625" style="185" customWidth="1"/>
    <col min="2723" max="2723" width="5.6640625" style="185" customWidth="1"/>
    <col min="2724" max="2724" width="3.6640625" style="185" customWidth="1"/>
    <col min="2725" max="2725" width="6" style="185" customWidth="1"/>
    <col min="2726" max="2726" width="3.6640625" style="185" customWidth="1"/>
    <col min="2727" max="2727" width="7.6640625" style="185" customWidth="1"/>
    <col min="2728" max="2728" width="3.6640625" style="185" customWidth="1"/>
    <col min="2729" max="2729" width="8.5" style="185" customWidth="1"/>
    <col min="2730" max="2730" width="3.6640625" style="185" customWidth="1"/>
    <col min="2731" max="2731" width="7.1640625" style="185" customWidth="1"/>
    <col min="2732" max="2732" width="3.6640625" style="185" customWidth="1"/>
    <col min="2733" max="2733" width="6.5" style="185" customWidth="1"/>
    <col min="2734" max="2734" width="5.1640625" style="185" customWidth="1"/>
    <col min="2735" max="2968" width="9.1640625" style="185"/>
    <col min="2969" max="2969" width="3.83203125" style="185" customWidth="1"/>
    <col min="2970" max="2970" width="14.5" style="185" customWidth="1"/>
    <col min="2971" max="2971" width="7" style="185" customWidth="1"/>
    <col min="2972" max="2972" width="3.6640625" style="185" customWidth="1"/>
    <col min="2973" max="2973" width="7.1640625" style="185" customWidth="1"/>
    <col min="2974" max="2974" width="3.6640625" style="185" customWidth="1"/>
    <col min="2975" max="2975" width="6.33203125" style="185" customWidth="1"/>
    <col min="2976" max="2976" width="3.6640625" style="185" customWidth="1"/>
    <col min="2977" max="2977" width="6" style="185" customWidth="1"/>
    <col min="2978" max="2978" width="3.6640625" style="185" customWidth="1"/>
    <col min="2979" max="2979" width="5.6640625" style="185" customWidth="1"/>
    <col min="2980" max="2980" width="3.6640625" style="185" customWidth="1"/>
    <col min="2981" max="2981" width="6" style="185" customWidth="1"/>
    <col min="2982" max="2982" width="3.6640625" style="185" customWidth="1"/>
    <col min="2983" max="2983" width="7.6640625" style="185" customWidth="1"/>
    <col min="2984" max="2984" width="3.6640625" style="185" customWidth="1"/>
    <col min="2985" max="2985" width="8.5" style="185" customWidth="1"/>
    <col min="2986" max="2986" width="3.6640625" style="185" customWidth="1"/>
    <col min="2987" max="2987" width="7.1640625" style="185" customWidth="1"/>
    <col min="2988" max="2988" width="3.6640625" style="185" customWidth="1"/>
    <col min="2989" max="2989" width="6.5" style="185" customWidth="1"/>
    <col min="2990" max="2990" width="5.1640625" style="185" customWidth="1"/>
    <col min="2991" max="3224" width="9.1640625" style="185"/>
    <col min="3225" max="3225" width="3.83203125" style="185" customWidth="1"/>
    <col min="3226" max="3226" width="14.5" style="185" customWidth="1"/>
    <col min="3227" max="3227" width="7" style="185" customWidth="1"/>
    <col min="3228" max="3228" width="3.6640625" style="185" customWidth="1"/>
    <col min="3229" max="3229" width="7.1640625" style="185" customWidth="1"/>
    <col min="3230" max="3230" width="3.6640625" style="185" customWidth="1"/>
    <col min="3231" max="3231" width="6.33203125" style="185" customWidth="1"/>
    <col min="3232" max="3232" width="3.6640625" style="185" customWidth="1"/>
    <col min="3233" max="3233" width="6" style="185" customWidth="1"/>
    <col min="3234" max="3234" width="3.6640625" style="185" customWidth="1"/>
    <col min="3235" max="3235" width="5.6640625" style="185" customWidth="1"/>
    <col min="3236" max="3236" width="3.6640625" style="185" customWidth="1"/>
    <col min="3237" max="3237" width="6" style="185" customWidth="1"/>
    <col min="3238" max="3238" width="3.6640625" style="185" customWidth="1"/>
    <col min="3239" max="3239" width="7.6640625" style="185" customWidth="1"/>
    <col min="3240" max="3240" width="3.6640625" style="185" customWidth="1"/>
    <col min="3241" max="3241" width="8.5" style="185" customWidth="1"/>
    <col min="3242" max="3242" width="3.6640625" style="185" customWidth="1"/>
    <col min="3243" max="3243" width="7.1640625" style="185" customWidth="1"/>
    <col min="3244" max="3244" width="3.6640625" style="185" customWidth="1"/>
    <col min="3245" max="3245" width="6.5" style="185" customWidth="1"/>
    <col min="3246" max="3246" width="5.1640625" style="185" customWidth="1"/>
    <col min="3247" max="3480" width="9.1640625" style="185"/>
    <col min="3481" max="3481" width="3.83203125" style="185" customWidth="1"/>
    <col min="3482" max="3482" width="14.5" style="185" customWidth="1"/>
    <col min="3483" max="3483" width="7" style="185" customWidth="1"/>
    <col min="3484" max="3484" width="3.6640625" style="185" customWidth="1"/>
    <col min="3485" max="3485" width="7.1640625" style="185" customWidth="1"/>
    <col min="3486" max="3486" width="3.6640625" style="185" customWidth="1"/>
    <col min="3487" max="3487" width="6.33203125" style="185" customWidth="1"/>
    <col min="3488" max="3488" width="3.6640625" style="185" customWidth="1"/>
    <col min="3489" max="3489" width="6" style="185" customWidth="1"/>
    <col min="3490" max="3490" width="3.6640625" style="185" customWidth="1"/>
    <col min="3491" max="3491" width="5.6640625" style="185" customWidth="1"/>
    <col min="3492" max="3492" width="3.6640625" style="185" customWidth="1"/>
    <col min="3493" max="3493" width="6" style="185" customWidth="1"/>
    <col min="3494" max="3494" width="3.6640625" style="185" customWidth="1"/>
    <col min="3495" max="3495" width="7.6640625" style="185" customWidth="1"/>
    <col min="3496" max="3496" width="3.6640625" style="185" customWidth="1"/>
    <col min="3497" max="3497" width="8.5" style="185" customWidth="1"/>
    <col min="3498" max="3498" width="3.6640625" style="185" customWidth="1"/>
    <col min="3499" max="3499" width="7.1640625" style="185" customWidth="1"/>
    <col min="3500" max="3500" width="3.6640625" style="185" customWidth="1"/>
    <col min="3501" max="3501" width="6.5" style="185" customWidth="1"/>
    <col min="3502" max="3502" width="5.1640625" style="185" customWidth="1"/>
    <col min="3503" max="3736" width="9.1640625" style="185"/>
    <col min="3737" max="3737" width="3.83203125" style="185" customWidth="1"/>
    <col min="3738" max="3738" width="14.5" style="185" customWidth="1"/>
    <col min="3739" max="3739" width="7" style="185" customWidth="1"/>
    <col min="3740" max="3740" width="3.6640625" style="185" customWidth="1"/>
    <col min="3741" max="3741" width="7.1640625" style="185" customWidth="1"/>
    <col min="3742" max="3742" width="3.6640625" style="185" customWidth="1"/>
    <col min="3743" max="3743" width="6.33203125" style="185" customWidth="1"/>
    <col min="3744" max="3744" width="3.6640625" style="185" customWidth="1"/>
    <col min="3745" max="3745" width="6" style="185" customWidth="1"/>
    <col min="3746" max="3746" width="3.6640625" style="185" customWidth="1"/>
    <col min="3747" max="3747" width="5.6640625" style="185" customWidth="1"/>
    <col min="3748" max="3748" width="3.6640625" style="185" customWidth="1"/>
    <col min="3749" max="3749" width="6" style="185" customWidth="1"/>
    <col min="3750" max="3750" width="3.6640625" style="185" customWidth="1"/>
    <col min="3751" max="3751" width="7.6640625" style="185" customWidth="1"/>
    <col min="3752" max="3752" width="3.6640625" style="185" customWidth="1"/>
    <col min="3753" max="3753" width="8.5" style="185" customWidth="1"/>
    <col min="3754" max="3754" width="3.6640625" style="185" customWidth="1"/>
    <col min="3755" max="3755" width="7.1640625" style="185" customWidth="1"/>
    <col min="3756" max="3756" width="3.6640625" style="185" customWidth="1"/>
    <col min="3757" max="3757" width="6.5" style="185" customWidth="1"/>
    <col min="3758" max="3758" width="5.1640625" style="185" customWidth="1"/>
    <col min="3759" max="3992" width="9.1640625" style="185"/>
    <col min="3993" max="3993" width="3.83203125" style="185" customWidth="1"/>
    <col min="3994" max="3994" width="14.5" style="185" customWidth="1"/>
    <col min="3995" max="3995" width="7" style="185" customWidth="1"/>
    <col min="3996" max="3996" width="3.6640625" style="185" customWidth="1"/>
    <col min="3997" max="3997" width="7.1640625" style="185" customWidth="1"/>
    <col min="3998" max="3998" width="3.6640625" style="185" customWidth="1"/>
    <col min="3999" max="3999" width="6.33203125" style="185" customWidth="1"/>
    <col min="4000" max="4000" width="3.6640625" style="185" customWidth="1"/>
    <col min="4001" max="4001" width="6" style="185" customWidth="1"/>
    <col min="4002" max="4002" width="3.6640625" style="185" customWidth="1"/>
    <col min="4003" max="4003" width="5.6640625" style="185" customWidth="1"/>
    <col min="4004" max="4004" width="3.6640625" style="185" customWidth="1"/>
    <col min="4005" max="4005" width="6" style="185" customWidth="1"/>
    <col min="4006" max="4006" width="3.6640625" style="185" customWidth="1"/>
    <col min="4007" max="4007" width="7.6640625" style="185" customWidth="1"/>
    <col min="4008" max="4008" width="3.6640625" style="185" customWidth="1"/>
    <col min="4009" max="4009" width="8.5" style="185" customWidth="1"/>
    <col min="4010" max="4010" width="3.6640625" style="185" customWidth="1"/>
    <col min="4011" max="4011" width="7.1640625" style="185" customWidth="1"/>
    <col min="4012" max="4012" width="3.6640625" style="185" customWidth="1"/>
    <col min="4013" max="4013" width="6.5" style="185" customWidth="1"/>
    <col min="4014" max="4014" width="5.1640625" style="185" customWidth="1"/>
    <col min="4015" max="4248" width="9.1640625" style="185"/>
    <col min="4249" max="4249" width="3.83203125" style="185" customWidth="1"/>
    <col min="4250" max="4250" width="14.5" style="185" customWidth="1"/>
    <col min="4251" max="4251" width="7" style="185" customWidth="1"/>
    <col min="4252" max="4252" width="3.6640625" style="185" customWidth="1"/>
    <col min="4253" max="4253" width="7.1640625" style="185" customWidth="1"/>
    <col min="4254" max="4254" width="3.6640625" style="185" customWidth="1"/>
    <col min="4255" max="4255" width="6.33203125" style="185" customWidth="1"/>
    <col min="4256" max="4256" width="3.6640625" style="185" customWidth="1"/>
    <col min="4257" max="4257" width="6" style="185" customWidth="1"/>
    <col min="4258" max="4258" width="3.6640625" style="185" customWidth="1"/>
    <col min="4259" max="4259" width="5.6640625" style="185" customWidth="1"/>
    <col min="4260" max="4260" width="3.6640625" style="185" customWidth="1"/>
    <col min="4261" max="4261" width="6" style="185" customWidth="1"/>
    <col min="4262" max="4262" width="3.6640625" style="185" customWidth="1"/>
    <col min="4263" max="4263" width="7.6640625" style="185" customWidth="1"/>
    <col min="4264" max="4264" width="3.6640625" style="185" customWidth="1"/>
    <col min="4265" max="4265" width="8.5" style="185" customWidth="1"/>
    <col min="4266" max="4266" width="3.6640625" style="185" customWidth="1"/>
    <col min="4267" max="4267" width="7.1640625" style="185" customWidth="1"/>
    <col min="4268" max="4268" width="3.6640625" style="185" customWidth="1"/>
    <col min="4269" max="4269" width="6.5" style="185" customWidth="1"/>
    <col min="4270" max="4270" width="5.1640625" style="185" customWidth="1"/>
    <col min="4271" max="4504" width="9.1640625" style="185"/>
    <col min="4505" max="4505" width="3.83203125" style="185" customWidth="1"/>
    <col min="4506" max="4506" width="14.5" style="185" customWidth="1"/>
    <col min="4507" max="4507" width="7" style="185" customWidth="1"/>
    <col min="4508" max="4508" width="3.6640625" style="185" customWidth="1"/>
    <col min="4509" max="4509" width="7.1640625" style="185" customWidth="1"/>
    <col min="4510" max="4510" width="3.6640625" style="185" customWidth="1"/>
    <col min="4511" max="4511" width="6.33203125" style="185" customWidth="1"/>
    <col min="4512" max="4512" width="3.6640625" style="185" customWidth="1"/>
    <col min="4513" max="4513" width="6" style="185" customWidth="1"/>
    <col min="4514" max="4514" width="3.6640625" style="185" customWidth="1"/>
    <col min="4515" max="4515" width="5.6640625" style="185" customWidth="1"/>
    <col min="4516" max="4516" width="3.6640625" style="185" customWidth="1"/>
    <col min="4517" max="4517" width="6" style="185" customWidth="1"/>
    <col min="4518" max="4518" width="3.6640625" style="185" customWidth="1"/>
    <col min="4519" max="4519" width="7.6640625" style="185" customWidth="1"/>
    <col min="4520" max="4520" width="3.6640625" style="185" customWidth="1"/>
    <col min="4521" max="4521" width="8.5" style="185" customWidth="1"/>
    <col min="4522" max="4522" width="3.6640625" style="185" customWidth="1"/>
    <col min="4523" max="4523" width="7.1640625" style="185" customWidth="1"/>
    <col min="4524" max="4524" width="3.6640625" style="185" customWidth="1"/>
    <col min="4525" max="4525" width="6.5" style="185" customWidth="1"/>
    <col min="4526" max="4526" width="5.1640625" style="185" customWidth="1"/>
    <col min="4527" max="4760" width="9.1640625" style="185"/>
    <col min="4761" max="4761" width="3.83203125" style="185" customWidth="1"/>
    <col min="4762" max="4762" width="14.5" style="185" customWidth="1"/>
    <col min="4763" max="4763" width="7" style="185" customWidth="1"/>
    <col min="4764" max="4764" width="3.6640625" style="185" customWidth="1"/>
    <col min="4765" max="4765" width="7.1640625" style="185" customWidth="1"/>
    <col min="4766" max="4766" width="3.6640625" style="185" customWidth="1"/>
    <col min="4767" max="4767" width="6.33203125" style="185" customWidth="1"/>
    <col min="4768" max="4768" width="3.6640625" style="185" customWidth="1"/>
    <col min="4769" max="4769" width="6" style="185" customWidth="1"/>
    <col min="4770" max="4770" width="3.6640625" style="185" customWidth="1"/>
    <col min="4771" max="4771" width="5.6640625" style="185" customWidth="1"/>
    <col min="4772" max="4772" width="3.6640625" style="185" customWidth="1"/>
    <col min="4773" max="4773" width="6" style="185" customWidth="1"/>
    <col min="4774" max="4774" width="3.6640625" style="185" customWidth="1"/>
    <col min="4775" max="4775" width="7.6640625" style="185" customWidth="1"/>
    <col min="4776" max="4776" width="3.6640625" style="185" customWidth="1"/>
    <col min="4777" max="4777" width="8.5" style="185" customWidth="1"/>
    <col min="4778" max="4778" width="3.6640625" style="185" customWidth="1"/>
    <col min="4779" max="4779" width="7.1640625" style="185" customWidth="1"/>
    <col min="4780" max="4780" width="3.6640625" style="185" customWidth="1"/>
    <col min="4781" max="4781" width="6.5" style="185" customWidth="1"/>
    <col min="4782" max="4782" width="5.1640625" style="185" customWidth="1"/>
    <col min="4783" max="5016" width="9.1640625" style="185"/>
    <col min="5017" max="5017" width="3.83203125" style="185" customWidth="1"/>
    <col min="5018" max="5018" width="14.5" style="185" customWidth="1"/>
    <col min="5019" max="5019" width="7" style="185" customWidth="1"/>
    <col min="5020" max="5020" width="3.6640625" style="185" customWidth="1"/>
    <col min="5021" max="5021" width="7.1640625" style="185" customWidth="1"/>
    <col min="5022" max="5022" width="3.6640625" style="185" customWidth="1"/>
    <col min="5023" max="5023" width="6.33203125" style="185" customWidth="1"/>
    <col min="5024" max="5024" width="3.6640625" style="185" customWidth="1"/>
    <col min="5025" max="5025" width="6" style="185" customWidth="1"/>
    <col min="5026" max="5026" width="3.6640625" style="185" customWidth="1"/>
    <col min="5027" max="5027" width="5.6640625" style="185" customWidth="1"/>
    <col min="5028" max="5028" width="3.6640625" style="185" customWidth="1"/>
    <col min="5029" max="5029" width="6" style="185" customWidth="1"/>
    <col min="5030" max="5030" width="3.6640625" style="185" customWidth="1"/>
    <col min="5031" max="5031" width="7.6640625" style="185" customWidth="1"/>
    <col min="5032" max="5032" width="3.6640625" style="185" customWidth="1"/>
    <col min="5033" max="5033" width="8.5" style="185" customWidth="1"/>
    <col min="5034" max="5034" width="3.6640625" style="185" customWidth="1"/>
    <col min="5035" max="5035" width="7.1640625" style="185" customWidth="1"/>
    <col min="5036" max="5036" width="3.6640625" style="185" customWidth="1"/>
    <col min="5037" max="5037" width="6.5" style="185" customWidth="1"/>
    <col min="5038" max="5038" width="5.1640625" style="185" customWidth="1"/>
    <col min="5039" max="5272" width="9.1640625" style="185"/>
    <col min="5273" max="5273" width="3.83203125" style="185" customWidth="1"/>
    <col min="5274" max="5274" width="14.5" style="185" customWidth="1"/>
    <col min="5275" max="5275" width="7" style="185" customWidth="1"/>
    <col min="5276" max="5276" width="3.6640625" style="185" customWidth="1"/>
    <col min="5277" max="5277" width="7.1640625" style="185" customWidth="1"/>
    <col min="5278" max="5278" width="3.6640625" style="185" customWidth="1"/>
    <col min="5279" max="5279" width="6.33203125" style="185" customWidth="1"/>
    <col min="5280" max="5280" width="3.6640625" style="185" customWidth="1"/>
    <col min="5281" max="5281" width="6" style="185" customWidth="1"/>
    <col min="5282" max="5282" width="3.6640625" style="185" customWidth="1"/>
    <col min="5283" max="5283" width="5.6640625" style="185" customWidth="1"/>
    <col min="5284" max="5284" width="3.6640625" style="185" customWidth="1"/>
    <col min="5285" max="5285" width="6" style="185" customWidth="1"/>
    <col min="5286" max="5286" width="3.6640625" style="185" customWidth="1"/>
    <col min="5287" max="5287" width="7.6640625" style="185" customWidth="1"/>
    <col min="5288" max="5288" width="3.6640625" style="185" customWidth="1"/>
    <col min="5289" max="5289" width="8.5" style="185" customWidth="1"/>
    <col min="5290" max="5290" width="3.6640625" style="185" customWidth="1"/>
    <col min="5291" max="5291" width="7.1640625" style="185" customWidth="1"/>
    <col min="5292" max="5292" width="3.6640625" style="185" customWidth="1"/>
    <col min="5293" max="5293" width="6.5" style="185" customWidth="1"/>
    <col min="5294" max="5294" width="5.1640625" style="185" customWidth="1"/>
    <col min="5295" max="5528" width="9.1640625" style="185"/>
    <col min="5529" max="5529" width="3.83203125" style="185" customWidth="1"/>
    <col min="5530" max="5530" width="14.5" style="185" customWidth="1"/>
    <col min="5531" max="5531" width="7" style="185" customWidth="1"/>
    <col min="5532" max="5532" width="3.6640625" style="185" customWidth="1"/>
    <col min="5533" max="5533" width="7.1640625" style="185" customWidth="1"/>
    <col min="5534" max="5534" width="3.6640625" style="185" customWidth="1"/>
    <col min="5535" max="5535" width="6.33203125" style="185" customWidth="1"/>
    <col min="5536" max="5536" width="3.6640625" style="185" customWidth="1"/>
    <col min="5537" max="5537" width="6" style="185" customWidth="1"/>
    <col min="5538" max="5538" width="3.6640625" style="185" customWidth="1"/>
    <col min="5539" max="5539" width="5.6640625" style="185" customWidth="1"/>
    <col min="5540" max="5540" width="3.6640625" style="185" customWidth="1"/>
    <col min="5541" max="5541" width="6" style="185" customWidth="1"/>
    <col min="5542" max="5542" width="3.6640625" style="185" customWidth="1"/>
    <col min="5543" max="5543" width="7.6640625" style="185" customWidth="1"/>
    <col min="5544" max="5544" width="3.6640625" style="185" customWidth="1"/>
    <col min="5545" max="5545" width="8.5" style="185" customWidth="1"/>
    <col min="5546" max="5546" width="3.6640625" style="185" customWidth="1"/>
    <col min="5547" max="5547" width="7.1640625" style="185" customWidth="1"/>
    <col min="5548" max="5548" width="3.6640625" style="185" customWidth="1"/>
    <col min="5549" max="5549" width="6.5" style="185" customWidth="1"/>
    <col min="5550" max="5550" width="5.1640625" style="185" customWidth="1"/>
    <col min="5551" max="5784" width="9.1640625" style="185"/>
    <col min="5785" max="5785" width="3.83203125" style="185" customWidth="1"/>
    <col min="5786" max="5786" width="14.5" style="185" customWidth="1"/>
    <col min="5787" max="5787" width="7" style="185" customWidth="1"/>
    <col min="5788" max="5788" width="3.6640625" style="185" customWidth="1"/>
    <col min="5789" max="5789" width="7.1640625" style="185" customWidth="1"/>
    <col min="5790" max="5790" width="3.6640625" style="185" customWidth="1"/>
    <col min="5791" max="5791" width="6.33203125" style="185" customWidth="1"/>
    <col min="5792" max="5792" width="3.6640625" style="185" customWidth="1"/>
    <col min="5793" max="5793" width="6" style="185" customWidth="1"/>
    <col min="5794" max="5794" width="3.6640625" style="185" customWidth="1"/>
    <col min="5795" max="5795" width="5.6640625" style="185" customWidth="1"/>
    <col min="5796" max="5796" width="3.6640625" style="185" customWidth="1"/>
    <col min="5797" max="5797" width="6" style="185" customWidth="1"/>
    <col min="5798" max="5798" width="3.6640625" style="185" customWidth="1"/>
    <col min="5799" max="5799" width="7.6640625" style="185" customWidth="1"/>
    <col min="5800" max="5800" width="3.6640625" style="185" customWidth="1"/>
    <col min="5801" max="5801" width="8.5" style="185" customWidth="1"/>
    <col min="5802" max="5802" width="3.6640625" style="185" customWidth="1"/>
    <col min="5803" max="5803" width="7.1640625" style="185" customWidth="1"/>
    <col min="5804" max="5804" width="3.6640625" style="185" customWidth="1"/>
    <col min="5805" max="5805" width="6.5" style="185" customWidth="1"/>
    <col min="5806" max="5806" width="5.1640625" style="185" customWidth="1"/>
    <col min="5807" max="6040" width="9.1640625" style="185"/>
    <col min="6041" max="6041" width="3.83203125" style="185" customWidth="1"/>
    <col min="6042" max="6042" width="14.5" style="185" customWidth="1"/>
    <col min="6043" max="6043" width="7" style="185" customWidth="1"/>
    <col min="6044" max="6044" width="3.6640625" style="185" customWidth="1"/>
    <col min="6045" max="6045" width="7.1640625" style="185" customWidth="1"/>
    <col min="6046" max="6046" width="3.6640625" style="185" customWidth="1"/>
    <col min="6047" max="6047" width="6.33203125" style="185" customWidth="1"/>
    <col min="6048" max="6048" width="3.6640625" style="185" customWidth="1"/>
    <col min="6049" max="6049" width="6" style="185" customWidth="1"/>
    <col min="6050" max="6050" width="3.6640625" style="185" customWidth="1"/>
    <col min="6051" max="6051" width="5.6640625" style="185" customWidth="1"/>
    <col min="6052" max="6052" width="3.6640625" style="185" customWidth="1"/>
    <col min="6053" max="6053" width="6" style="185" customWidth="1"/>
    <col min="6054" max="6054" width="3.6640625" style="185" customWidth="1"/>
    <col min="6055" max="6055" width="7.6640625" style="185" customWidth="1"/>
    <col min="6056" max="6056" width="3.6640625" style="185" customWidth="1"/>
    <col min="6057" max="6057" width="8.5" style="185" customWidth="1"/>
    <col min="6058" max="6058" width="3.6640625" style="185" customWidth="1"/>
    <col min="6059" max="6059" width="7.1640625" style="185" customWidth="1"/>
    <col min="6060" max="6060" width="3.6640625" style="185" customWidth="1"/>
    <col min="6061" max="6061" width="6.5" style="185" customWidth="1"/>
    <col min="6062" max="6062" width="5.1640625" style="185" customWidth="1"/>
    <col min="6063" max="6296" width="9.1640625" style="185"/>
    <col min="6297" max="6297" width="3.83203125" style="185" customWidth="1"/>
    <col min="6298" max="6298" width="14.5" style="185" customWidth="1"/>
    <col min="6299" max="6299" width="7" style="185" customWidth="1"/>
    <col min="6300" max="6300" width="3.6640625" style="185" customWidth="1"/>
    <col min="6301" max="6301" width="7.1640625" style="185" customWidth="1"/>
    <col min="6302" max="6302" width="3.6640625" style="185" customWidth="1"/>
    <col min="6303" max="6303" width="6.33203125" style="185" customWidth="1"/>
    <col min="6304" max="6304" width="3.6640625" style="185" customWidth="1"/>
    <col min="6305" max="6305" width="6" style="185" customWidth="1"/>
    <col min="6306" max="6306" width="3.6640625" style="185" customWidth="1"/>
    <col min="6307" max="6307" width="5.6640625" style="185" customWidth="1"/>
    <col min="6308" max="6308" width="3.6640625" style="185" customWidth="1"/>
    <col min="6309" max="6309" width="6" style="185" customWidth="1"/>
    <col min="6310" max="6310" width="3.6640625" style="185" customWidth="1"/>
    <col min="6311" max="6311" width="7.6640625" style="185" customWidth="1"/>
    <col min="6312" max="6312" width="3.6640625" style="185" customWidth="1"/>
    <col min="6313" max="6313" width="8.5" style="185" customWidth="1"/>
    <col min="6314" max="6314" width="3.6640625" style="185" customWidth="1"/>
    <col min="6315" max="6315" width="7.1640625" style="185" customWidth="1"/>
    <col min="6316" max="6316" width="3.6640625" style="185" customWidth="1"/>
    <col min="6317" max="6317" width="6.5" style="185" customWidth="1"/>
    <col min="6318" max="6318" width="5.1640625" style="185" customWidth="1"/>
    <col min="6319" max="6552" width="9.1640625" style="185"/>
    <col min="6553" max="6553" width="3.83203125" style="185" customWidth="1"/>
    <col min="6554" max="6554" width="14.5" style="185" customWidth="1"/>
    <col min="6555" max="6555" width="7" style="185" customWidth="1"/>
    <col min="6556" max="6556" width="3.6640625" style="185" customWidth="1"/>
    <col min="6557" max="6557" width="7.1640625" style="185" customWidth="1"/>
    <col min="6558" max="6558" width="3.6640625" style="185" customWidth="1"/>
    <col min="6559" max="6559" width="6.33203125" style="185" customWidth="1"/>
    <col min="6560" max="6560" width="3.6640625" style="185" customWidth="1"/>
    <col min="6561" max="6561" width="6" style="185" customWidth="1"/>
    <col min="6562" max="6562" width="3.6640625" style="185" customWidth="1"/>
    <col min="6563" max="6563" width="5.6640625" style="185" customWidth="1"/>
    <col min="6564" max="6564" width="3.6640625" style="185" customWidth="1"/>
    <col min="6565" max="6565" width="6" style="185" customWidth="1"/>
    <col min="6566" max="6566" width="3.6640625" style="185" customWidth="1"/>
    <col min="6567" max="6567" width="7.6640625" style="185" customWidth="1"/>
    <col min="6568" max="6568" width="3.6640625" style="185" customWidth="1"/>
    <col min="6569" max="6569" width="8.5" style="185" customWidth="1"/>
    <col min="6570" max="6570" width="3.6640625" style="185" customWidth="1"/>
    <col min="6571" max="6571" width="7.1640625" style="185" customWidth="1"/>
    <col min="6572" max="6572" width="3.6640625" style="185" customWidth="1"/>
    <col min="6573" max="6573" width="6.5" style="185" customWidth="1"/>
    <col min="6574" max="6574" width="5.1640625" style="185" customWidth="1"/>
    <col min="6575" max="6808" width="9.1640625" style="185"/>
    <col min="6809" max="6809" width="3.83203125" style="185" customWidth="1"/>
    <col min="6810" max="6810" width="14.5" style="185" customWidth="1"/>
    <col min="6811" max="6811" width="7" style="185" customWidth="1"/>
    <col min="6812" max="6812" width="3.6640625" style="185" customWidth="1"/>
    <col min="6813" max="6813" width="7.1640625" style="185" customWidth="1"/>
    <col min="6814" max="6814" width="3.6640625" style="185" customWidth="1"/>
    <col min="6815" max="6815" width="6.33203125" style="185" customWidth="1"/>
    <col min="6816" max="6816" width="3.6640625" style="185" customWidth="1"/>
    <col min="6817" max="6817" width="6" style="185" customWidth="1"/>
    <col min="6818" max="6818" width="3.6640625" style="185" customWidth="1"/>
    <col min="6819" max="6819" width="5.6640625" style="185" customWidth="1"/>
    <col min="6820" max="6820" width="3.6640625" style="185" customWidth="1"/>
    <col min="6821" max="6821" width="6" style="185" customWidth="1"/>
    <col min="6822" max="6822" width="3.6640625" style="185" customWidth="1"/>
    <col min="6823" max="6823" width="7.6640625" style="185" customWidth="1"/>
    <col min="6824" max="6824" width="3.6640625" style="185" customWidth="1"/>
    <col min="6825" max="6825" width="8.5" style="185" customWidth="1"/>
    <col min="6826" max="6826" width="3.6640625" style="185" customWidth="1"/>
    <col min="6827" max="6827" width="7.1640625" style="185" customWidth="1"/>
    <col min="6828" max="6828" width="3.6640625" style="185" customWidth="1"/>
    <col min="6829" max="6829" width="6.5" style="185" customWidth="1"/>
    <col min="6830" max="6830" width="5.1640625" style="185" customWidth="1"/>
    <col min="6831" max="7064" width="9.1640625" style="185"/>
    <col min="7065" max="7065" width="3.83203125" style="185" customWidth="1"/>
    <col min="7066" max="7066" width="14.5" style="185" customWidth="1"/>
    <col min="7067" max="7067" width="7" style="185" customWidth="1"/>
    <col min="7068" max="7068" width="3.6640625" style="185" customWidth="1"/>
    <col min="7069" max="7069" width="7.1640625" style="185" customWidth="1"/>
    <col min="7070" max="7070" width="3.6640625" style="185" customWidth="1"/>
    <col min="7071" max="7071" width="6.33203125" style="185" customWidth="1"/>
    <col min="7072" max="7072" width="3.6640625" style="185" customWidth="1"/>
    <col min="7073" max="7073" width="6" style="185" customWidth="1"/>
    <col min="7074" max="7074" width="3.6640625" style="185" customWidth="1"/>
    <col min="7075" max="7075" width="5.6640625" style="185" customWidth="1"/>
    <col min="7076" max="7076" width="3.6640625" style="185" customWidth="1"/>
    <col min="7077" max="7077" width="6" style="185" customWidth="1"/>
    <col min="7078" max="7078" width="3.6640625" style="185" customWidth="1"/>
    <col min="7079" max="7079" width="7.6640625" style="185" customWidth="1"/>
    <col min="7080" max="7080" width="3.6640625" style="185" customWidth="1"/>
    <col min="7081" max="7081" width="8.5" style="185" customWidth="1"/>
    <col min="7082" max="7082" width="3.6640625" style="185" customWidth="1"/>
    <col min="7083" max="7083" width="7.1640625" style="185" customWidth="1"/>
    <col min="7084" max="7084" width="3.6640625" style="185" customWidth="1"/>
    <col min="7085" max="7085" width="6.5" style="185" customWidth="1"/>
    <col min="7086" max="7086" width="5.1640625" style="185" customWidth="1"/>
    <col min="7087" max="7320" width="9.1640625" style="185"/>
    <col min="7321" max="7321" width="3.83203125" style="185" customWidth="1"/>
    <col min="7322" max="7322" width="14.5" style="185" customWidth="1"/>
    <col min="7323" max="7323" width="7" style="185" customWidth="1"/>
    <col min="7324" max="7324" width="3.6640625" style="185" customWidth="1"/>
    <col min="7325" max="7325" width="7.1640625" style="185" customWidth="1"/>
    <col min="7326" max="7326" width="3.6640625" style="185" customWidth="1"/>
    <col min="7327" max="7327" width="6.33203125" style="185" customWidth="1"/>
    <col min="7328" max="7328" width="3.6640625" style="185" customWidth="1"/>
    <col min="7329" max="7329" width="6" style="185" customWidth="1"/>
    <col min="7330" max="7330" width="3.6640625" style="185" customWidth="1"/>
    <col min="7331" max="7331" width="5.6640625" style="185" customWidth="1"/>
    <col min="7332" max="7332" width="3.6640625" style="185" customWidth="1"/>
    <col min="7333" max="7333" width="6" style="185" customWidth="1"/>
    <col min="7334" max="7334" width="3.6640625" style="185" customWidth="1"/>
    <col min="7335" max="7335" width="7.6640625" style="185" customWidth="1"/>
    <col min="7336" max="7336" width="3.6640625" style="185" customWidth="1"/>
    <col min="7337" max="7337" width="8.5" style="185" customWidth="1"/>
    <col min="7338" max="7338" width="3.6640625" style="185" customWidth="1"/>
    <col min="7339" max="7339" width="7.1640625" style="185" customWidth="1"/>
    <col min="7340" max="7340" width="3.6640625" style="185" customWidth="1"/>
    <col min="7341" max="7341" width="6.5" style="185" customWidth="1"/>
    <col min="7342" max="7342" width="5.1640625" style="185" customWidth="1"/>
    <col min="7343" max="7576" width="9.1640625" style="185"/>
    <col min="7577" max="7577" width="3.83203125" style="185" customWidth="1"/>
    <col min="7578" max="7578" width="14.5" style="185" customWidth="1"/>
    <col min="7579" max="7579" width="7" style="185" customWidth="1"/>
    <col min="7580" max="7580" width="3.6640625" style="185" customWidth="1"/>
    <col min="7581" max="7581" width="7.1640625" style="185" customWidth="1"/>
    <col min="7582" max="7582" width="3.6640625" style="185" customWidth="1"/>
    <col min="7583" max="7583" width="6.33203125" style="185" customWidth="1"/>
    <col min="7584" max="7584" width="3.6640625" style="185" customWidth="1"/>
    <col min="7585" max="7585" width="6" style="185" customWidth="1"/>
    <col min="7586" max="7586" width="3.6640625" style="185" customWidth="1"/>
    <col min="7587" max="7587" width="5.6640625" style="185" customWidth="1"/>
    <col min="7588" max="7588" width="3.6640625" style="185" customWidth="1"/>
    <col min="7589" max="7589" width="6" style="185" customWidth="1"/>
    <col min="7590" max="7590" width="3.6640625" style="185" customWidth="1"/>
    <col min="7591" max="7591" width="7.6640625" style="185" customWidth="1"/>
    <col min="7592" max="7592" width="3.6640625" style="185" customWidth="1"/>
    <col min="7593" max="7593" width="8.5" style="185" customWidth="1"/>
    <col min="7594" max="7594" width="3.6640625" style="185" customWidth="1"/>
    <col min="7595" max="7595" width="7.1640625" style="185" customWidth="1"/>
    <col min="7596" max="7596" width="3.6640625" style="185" customWidth="1"/>
    <col min="7597" max="7597" width="6.5" style="185" customWidth="1"/>
    <col min="7598" max="7598" width="5.1640625" style="185" customWidth="1"/>
    <col min="7599" max="7832" width="9.1640625" style="185"/>
    <col min="7833" max="7833" width="3.83203125" style="185" customWidth="1"/>
    <col min="7834" max="7834" width="14.5" style="185" customWidth="1"/>
    <col min="7835" max="7835" width="7" style="185" customWidth="1"/>
    <col min="7836" max="7836" width="3.6640625" style="185" customWidth="1"/>
    <col min="7837" max="7837" width="7.1640625" style="185" customWidth="1"/>
    <col min="7838" max="7838" width="3.6640625" style="185" customWidth="1"/>
    <col min="7839" max="7839" width="6.33203125" style="185" customWidth="1"/>
    <col min="7840" max="7840" width="3.6640625" style="185" customWidth="1"/>
    <col min="7841" max="7841" width="6" style="185" customWidth="1"/>
    <col min="7842" max="7842" width="3.6640625" style="185" customWidth="1"/>
    <col min="7843" max="7843" width="5.6640625" style="185" customWidth="1"/>
    <col min="7844" max="7844" width="3.6640625" style="185" customWidth="1"/>
    <col min="7845" max="7845" width="6" style="185" customWidth="1"/>
    <col min="7846" max="7846" width="3.6640625" style="185" customWidth="1"/>
    <col min="7847" max="7847" width="7.6640625" style="185" customWidth="1"/>
    <col min="7848" max="7848" width="3.6640625" style="185" customWidth="1"/>
    <col min="7849" max="7849" width="8.5" style="185" customWidth="1"/>
    <col min="7850" max="7850" width="3.6640625" style="185" customWidth="1"/>
    <col min="7851" max="7851" width="7.1640625" style="185" customWidth="1"/>
    <col min="7852" max="7852" width="3.6640625" style="185" customWidth="1"/>
    <col min="7853" max="7853" width="6.5" style="185" customWidth="1"/>
    <col min="7854" max="7854" width="5.1640625" style="185" customWidth="1"/>
    <col min="7855" max="8088" width="9.1640625" style="185"/>
    <col min="8089" max="8089" width="3.83203125" style="185" customWidth="1"/>
    <col min="8090" max="8090" width="14.5" style="185" customWidth="1"/>
    <col min="8091" max="8091" width="7" style="185" customWidth="1"/>
    <col min="8092" max="8092" width="3.6640625" style="185" customWidth="1"/>
    <col min="8093" max="8093" width="7.1640625" style="185" customWidth="1"/>
    <col min="8094" max="8094" width="3.6640625" style="185" customWidth="1"/>
    <col min="8095" max="8095" width="6.33203125" style="185" customWidth="1"/>
    <col min="8096" max="8096" width="3.6640625" style="185" customWidth="1"/>
    <col min="8097" max="8097" width="6" style="185" customWidth="1"/>
    <col min="8098" max="8098" width="3.6640625" style="185" customWidth="1"/>
    <col min="8099" max="8099" width="5.6640625" style="185" customWidth="1"/>
    <col min="8100" max="8100" width="3.6640625" style="185" customWidth="1"/>
    <col min="8101" max="8101" width="6" style="185" customWidth="1"/>
    <col min="8102" max="8102" width="3.6640625" style="185" customWidth="1"/>
    <col min="8103" max="8103" width="7.6640625" style="185" customWidth="1"/>
    <col min="8104" max="8104" width="3.6640625" style="185" customWidth="1"/>
    <col min="8105" max="8105" width="8.5" style="185" customWidth="1"/>
    <col min="8106" max="8106" width="3.6640625" style="185" customWidth="1"/>
    <col min="8107" max="8107" width="7.1640625" style="185" customWidth="1"/>
    <col min="8108" max="8108" width="3.6640625" style="185" customWidth="1"/>
    <col min="8109" max="8109" width="6.5" style="185" customWidth="1"/>
    <col min="8110" max="8110" width="5.1640625" style="185" customWidth="1"/>
    <col min="8111" max="8344" width="9.1640625" style="185"/>
    <col min="8345" max="8345" width="3.83203125" style="185" customWidth="1"/>
    <col min="8346" max="8346" width="14.5" style="185" customWidth="1"/>
    <col min="8347" max="8347" width="7" style="185" customWidth="1"/>
    <col min="8348" max="8348" width="3.6640625" style="185" customWidth="1"/>
    <col min="8349" max="8349" width="7.1640625" style="185" customWidth="1"/>
    <col min="8350" max="8350" width="3.6640625" style="185" customWidth="1"/>
    <col min="8351" max="8351" width="6.33203125" style="185" customWidth="1"/>
    <col min="8352" max="8352" width="3.6640625" style="185" customWidth="1"/>
    <col min="8353" max="8353" width="6" style="185" customWidth="1"/>
    <col min="8354" max="8354" width="3.6640625" style="185" customWidth="1"/>
    <col min="8355" max="8355" width="5.6640625" style="185" customWidth="1"/>
    <col min="8356" max="8356" width="3.6640625" style="185" customWidth="1"/>
    <col min="8357" max="8357" width="6" style="185" customWidth="1"/>
    <col min="8358" max="8358" width="3.6640625" style="185" customWidth="1"/>
    <col min="8359" max="8359" width="7.6640625" style="185" customWidth="1"/>
    <col min="8360" max="8360" width="3.6640625" style="185" customWidth="1"/>
    <col min="8361" max="8361" width="8.5" style="185" customWidth="1"/>
    <col min="8362" max="8362" width="3.6640625" style="185" customWidth="1"/>
    <col min="8363" max="8363" width="7.1640625" style="185" customWidth="1"/>
    <col min="8364" max="8364" width="3.6640625" style="185" customWidth="1"/>
    <col min="8365" max="8365" width="6.5" style="185" customWidth="1"/>
    <col min="8366" max="8366" width="5.1640625" style="185" customWidth="1"/>
    <col min="8367" max="8600" width="9.1640625" style="185"/>
    <col min="8601" max="8601" width="3.83203125" style="185" customWidth="1"/>
    <col min="8602" max="8602" width="14.5" style="185" customWidth="1"/>
    <col min="8603" max="8603" width="7" style="185" customWidth="1"/>
    <col min="8604" max="8604" width="3.6640625" style="185" customWidth="1"/>
    <col min="8605" max="8605" width="7.1640625" style="185" customWidth="1"/>
    <col min="8606" max="8606" width="3.6640625" style="185" customWidth="1"/>
    <col min="8607" max="8607" width="6.33203125" style="185" customWidth="1"/>
    <col min="8608" max="8608" width="3.6640625" style="185" customWidth="1"/>
    <col min="8609" max="8609" width="6" style="185" customWidth="1"/>
    <col min="8610" max="8610" width="3.6640625" style="185" customWidth="1"/>
    <col min="8611" max="8611" width="5.6640625" style="185" customWidth="1"/>
    <col min="8612" max="8612" width="3.6640625" style="185" customWidth="1"/>
    <col min="8613" max="8613" width="6" style="185" customWidth="1"/>
    <col min="8614" max="8614" width="3.6640625" style="185" customWidth="1"/>
    <col min="8615" max="8615" width="7.6640625" style="185" customWidth="1"/>
    <col min="8616" max="8616" width="3.6640625" style="185" customWidth="1"/>
    <col min="8617" max="8617" width="8.5" style="185" customWidth="1"/>
    <col min="8618" max="8618" width="3.6640625" style="185" customWidth="1"/>
    <col min="8619" max="8619" width="7.1640625" style="185" customWidth="1"/>
    <col min="8620" max="8620" width="3.6640625" style="185" customWidth="1"/>
    <col min="8621" max="8621" width="6.5" style="185" customWidth="1"/>
    <col min="8622" max="8622" width="5.1640625" style="185" customWidth="1"/>
    <col min="8623" max="8856" width="9.1640625" style="185"/>
    <col min="8857" max="8857" width="3.83203125" style="185" customWidth="1"/>
    <col min="8858" max="8858" width="14.5" style="185" customWidth="1"/>
    <col min="8859" max="8859" width="7" style="185" customWidth="1"/>
    <col min="8860" max="8860" width="3.6640625" style="185" customWidth="1"/>
    <col min="8861" max="8861" width="7.1640625" style="185" customWidth="1"/>
    <col min="8862" max="8862" width="3.6640625" style="185" customWidth="1"/>
    <col min="8863" max="8863" width="6.33203125" style="185" customWidth="1"/>
    <col min="8864" max="8864" width="3.6640625" style="185" customWidth="1"/>
    <col min="8865" max="8865" width="6" style="185" customWidth="1"/>
    <col min="8866" max="8866" width="3.6640625" style="185" customWidth="1"/>
    <col min="8867" max="8867" width="5.6640625" style="185" customWidth="1"/>
    <col min="8868" max="8868" width="3.6640625" style="185" customWidth="1"/>
    <col min="8869" max="8869" width="6" style="185" customWidth="1"/>
    <col min="8870" max="8870" width="3.6640625" style="185" customWidth="1"/>
    <col min="8871" max="8871" width="7.6640625" style="185" customWidth="1"/>
    <col min="8872" max="8872" width="3.6640625" style="185" customWidth="1"/>
    <col min="8873" max="8873" width="8.5" style="185" customWidth="1"/>
    <col min="8874" max="8874" width="3.6640625" style="185" customWidth="1"/>
    <col min="8875" max="8875" width="7.1640625" style="185" customWidth="1"/>
    <col min="8876" max="8876" width="3.6640625" style="185" customWidth="1"/>
    <col min="8877" max="8877" width="6.5" style="185" customWidth="1"/>
    <col min="8878" max="8878" width="5.1640625" style="185" customWidth="1"/>
    <col min="8879" max="9112" width="9.1640625" style="185"/>
    <col min="9113" max="9113" width="3.83203125" style="185" customWidth="1"/>
    <col min="9114" max="9114" width="14.5" style="185" customWidth="1"/>
    <col min="9115" max="9115" width="7" style="185" customWidth="1"/>
    <col min="9116" max="9116" width="3.6640625" style="185" customWidth="1"/>
    <col min="9117" max="9117" width="7.1640625" style="185" customWidth="1"/>
    <col min="9118" max="9118" width="3.6640625" style="185" customWidth="1"/>
    <col min="9119" max="9119" width="6.33203125" style="185" customWidth="1"/>
    <col min="9120" max="9120" width="3.6640625" style="185" customWidth="1"/>
    <col min="9121" max="9121" width="6" style="185" customWidth="1"/>
    <col min="9122" max="9122" width="3.6640625" style="185" customWidth="1"/>
    <col min="9123" max="9123" width="5.6640625" style="185" customWidth="1"/>
    <col min="9124" max="9124" width="3.6640625" style="185" customWidth="1"/>
    <col min="9125" max="9125" width="6" style="185" customWidth="1"/>
    <col min="9126" max="9126" width="3.6640625" style="185" customWidth="1"/>
    <col min="9127" max="9127" width="7.6640625" style="185" customWidth="1"/>
    <col min="9128" max="9128" width="3.6640625" style="185" customWidth="1"/>
    <col min="9129" max="9129" width="8.5" style="185" customWidth="1"/>
    <col min="9130" max="9130" width="3.6640625" style="185" customWidth="1"/>
    <col min="9131" max="9131" width="7.1640625" style="185" customWidth="1"/>
    <col min="9132" max="9132" width="3.6640625" style="185" customWidth="1"/>
    <col min="9133" max="9133" width="6.5" style="185" customWidth="1"/>
    <col min="9134" max="9134" width="5.1640625" style="185" customWidth="1"/>
    <col min="9135" max="9368" width="9.1640625" style="185"/>
    <col min="9369" max="9369" width="3.83203125" style="185" customWidth="1"/>
    <col min="9370" max="9370" width="14.5" style="185" customWidth="1"/>
    <col min="9371" max="9371" width="7" style="185" customWidth="1"/>
    <col min="9372" max="9372" width="3.6640625" style="185" customWidth="1"/>
    <col min="9373" max="9373" width="7.1640625" style="185" customWidth="1"/>
    <col min="9374" max="9374" width="3.6640625" style="185" customWidth="1"/>
    <col min="9375" max="9375" width="6.33203125" style="185" customWidth="1"/>
    <col min="9376" max="9376" width="3.6640625" style="185" customWidth="1"/>
    <col min="9377" max="9377" width="6" style="185" customWidth="1"/>
    <col min="9378" max="9378" width="3.6640625" style="185" customWidth="1"/>
    <col min="9379" max="9379" width="5.6640625" style="185" customWidth="1"/>
    <col min="9380" max="9380" width="3.6640625" style="185" customWidth="1"/>
    <col min="9381" max="9381" width="6" style="185" customWidth="1"/>
    <col min="9382" max="9382" width="3.6640625" style="185" customWidth="1"/>
    <col min="9383" max="9383" width="7.6640625" style="185" customWidth="1"/>
    <col min="9384" max="9384" width="3.6640625" style="185" customWidth="1"/>
    <col min="9385" max="9385" width="8.5" style="185" customWidth="1"/>
    <col min="9386" max="9386" width="3.6640625" style="185" customWidth="1"/>
    <col min="9387" max="9387" width="7.1640625" style="185" customWidth="1"/>
    <col min="9388" max="9388" width="3.6640625" style="185" customWidth="1"/>
    <col min="9389" max="9389" width="6.5" style="185" customWidth="1"/>
    <col min="9390" max="9390" width="5.1640625" style="185" customWidth="1"/>
    <col min="9391" max="9624" width="9.1640625" style="185"/>
    <col min="9625" max="9625" width="3.83203125" style="185" customWidth="1"/>
    <col min="9626" max="9626" width="14.5" style="185" customWidth="1"/>
    <col min="9627" max="9627" width="7" style="185" customWidth="1"/>
    <col min="9628" max="9628" width="3.6640625" style="185" customWidth="1"/>
    <col min="9629" max="9629" width="7.1640625" style="185" customWidth="1"/>
    <col min="9630" max="9630" width="3.6640625" style="185" customWidth="1"/>
    <col min="9631" max="9631" width="6.33203125" style="185" customWidth="1"/>
    <col min="9632" max="9632" width="3.6640625" style="185" customWidth="1"/>
    <col min="9633" max="9633" width="6" style="185" customWidth="1"/>
    <col min="9634" max="9634" width="3.6640625" style="185" customWidth="1"/>
    <col min="9635" max="9635" width="5.6640625" style="185" customWidth="1"/>
    <col min="9636" max="9636" width="3.6640625" style="185" customWidth="1"/>
    <col min="9637" max="9637" width="6" style="185" customWidth="1"/>
    <col min="9638" max="9638" width="3.6640625" style="185" customWidth="1"/>
    <col min="9639" max="9639" width="7.6640625" style="185" customWidth="1"/>
    <col min="9640" max="9640" width="3.6640625" style="185" customWidth="1"/>
    <col min="9641" max="9641" width="8.5" style="185" customWidth="1"/>
    <col min="9642" max="9642" width="3.6640625" style="185" customWidth="1"/>
    <col min="9643" max="9643" width="7.1640625" style="185" customWidth="1"/>
    <col min="9644" max="9644" width="3.6640625" style="185" customWidth="1"/>
    <col min="9645" max="9645" width="6.5" style="185" customWidth="1"/>
    <col min="9646" max="9646" width="5.1640625" style="185" customWidth="1"/>
    <col min="9647" max="9880" width="9.1640625" style="185"/>
    <col min="9881" max="9881" width="3.83203125" style="185" customWidth="1"/>
    <col min="9882" max="9882" width="14.5" style="185" customWidth="1"/>
    <col min="9883" max="9883" width="7" style="185" customWidth="1"/>
    <col min="9884" max="9884" width="3.6640625" style="185" customWidth="1"/>
    <col min="9885" max="9885" width="7.1640625" style="185" customWidth="1"/>
    <col min="9886" max="9886" width="3.6640625" style="185" customWidth="1"/>
    <col min="9887" max="9887" width="6.33203125" style="185" customWidth="1"/>
    <col min="9888" max="9888" width="3.6640625" style="185" customWidth="1"/>
    <col min="9889" max="9889" width="6" style="185" customWidth="1"/>
    <col min="9890" max="9890" width="3.6640625" style="185" customWidth="1"/>
    <col min="9891" max="9891" width="5.6640625" style="185" customWidth="1"/>
    <col min="9892" max="9892" width="3.6640625" style="185" customWidth="1"/>
    <col min="9893" max="9893" width="6" style="185" customWidth="1"/>
    <col min="9894" max="9894" width="3.6640625" style="185" customWidth="1"/>
    <col min="9895" max="9895" width="7.6640625" style="185" customWidth="1"/>
    <col min="9896" max="9896" width="3.6640625" style="185" customWidth="1"/>
    <col min="9897" max="9897" width="8.5" style="185" customWidth="1"/>
    <col min="9898" max="9898" width="3.6640625" style="185" customWidth="1"/>
    <col min="9899" max="9899" width="7.1640625" style="185" customWidth="1"/>
    <col min="9900" max="9900" width="3.6640625" style="185" customWidth="1"/>
    <col min="9901" max="9901" width="6.5" style="185" customWidth="1"/>
    <col min="9902" max="9902" width="5.1640625" style="185" customWidth="1"/>
    <col min="9903" max="10136" width="9.1640625" style="185"/>
    <col min="10137" max="10137" width="3.83203125" style="185" customWidth="1"/>
    <col min="10138" max="10138" width="14.5" style="185" customWidth="1"/>
    <col min="10139" max="10139" width="7" style="185" customWidth="1"/>
    <col min="10140" max="10140" width="3.6640625" style="185" customWidth="1"/>
    <col min="10141" max="10141" width="7.1640625" style="185" customWidth="1"/>
    <col min="10142" max="10142" width="3.6640625" style="185" customWidth="1"/>
    <col min="10143" max="10143" width="6.33203125" style="185" customWidth="1"/>
    <col min="10144" max="10144" width="3.6640625" style="185" customWidth="1"/>
    <col min="10145" max="10145" width="6" style="185" customWidth="1"/>
    <col min="10146" max="10146" width="3.6640625" style="185" customWidth="1"/>
    <col min="10147" max="10147" width="5.6640625" style="185" customWidth="1"/>
    <col min="10148" max="10148" width="3.6640625" style="185" customWidth="1"/>
    <col min="10149" max="10149" width="6" style="185" customWidth="1"/>
    <col min="10150" max="10150" width="3.6640625" style="185" customWidth="1"/>
    <col min="10151" max="10151" width="7.6640625" style="185" customWidth="1"/>
    <col min="10152" max="10152" width="3.6640625" style="185" customWidth="1"/>
    <col min="10153" max="10153" width="8.5" style="185" customWidth="1"/>
    <col min="10154" max="10154" width="3.6640625" style="185" customWidth="1"/>
    <col min="10155" max="10155" width="7.1640625" style="185" customWidth="1"/>
    <col min="10156" max="10156" width="3.6640625" style="185" customWidth="1"/>
    <col min="10157" max="10157" width="6.5" style="185" customWidth="1"/>
    <col min="10158" max="10158" width="5.1640625" style="185" customWidth="1"/>
    <col min="10159" max="10392" width="9.1640625" style="185"/>
    <col min="10393" max="10393" width="3.83203125" style="185" customWidth="1"/>
    <col min="10394" max="10394" width="14.5" style="185" customWidth="1"/>
    <col min="10395" max="10395" width="7" style="185" customWidth="1"/>
    <col min="10396" max="10396" width="3.6640625" style="185" customWidth="1"/>
    <col min="10397" max="10397" width="7.1640625" style="185" customWidth="1"/>
    <col min="10398" max="10398" width="3.6640625" style="185" customWidth="1"/>
    <col min="10399" max="10399" width="6.33203125" style="185" customWidth="1"/>
    <col min="10400" max="10400" width="3.6640625" style="185" customWidth="1"/>
    <col min="10401" max="10401" width="6" style="185" customWidth="1"/>
    <col min="10402" max="10402" width="3.6640625" style="185" customWidth="1"/>
    <col min="10403" max="10403" width="5.6640625" style="185" customWidth="1"/>
    <col min="10404" max="10404" width="3.6640625" style="185" customWidth="1"/>
    <col min="10405" max="10405" width="6" style="185" customWidth="1"/>
    <col min="10406" max="10406" width="3.6640625" style="185" customWidth="1"/>
    <col min="10407" max="10407" width="7.6640625" style="185" customWidth="1"/>
    <col min="10408" max="10408" width="3.6640625" style="185" customWidth="1"/>
    <col min="10409" max="10409" width="8.5" style="185" customWidth="1"/>
    <col min="10410" max="10410" width="3.6640625" style="185" customWidth="1"/>
    <col min="10411" max="10411" width="7.1640625" style="185" customWidth="1"/>
    <col min="10412" max="10412" width="3.6640625" style="185" customWidth="1"/>
    <col min="10413" max="10413" width="6.5" style="185" customWidth="1"/>
    <col min="10414" max="10414" width="5.1640625" style="185" customWidth="1"/>
    <col min="10415" max="10648" width="9.1640625" style="185"/>
    <col min="10649" max="10649" width="3.83203125" style="185" customWidth="1"/>
    <col min="10650" max="10650" width="14.5" style="185" customWidth="1"/>
    <col min="10651" max="10651" width="7" style="185" customWidth="1"/>
    <col min="10652" max="10652" width="3.6640625" style="185" customWidth="1"/>
    <col min="10653" max="10653" width="7.1640625" style="185" customWidth="1"/>
    <col min="10654" max="10654" width="3.6640625" style="185" customWidth="1"/>
    <col min="10655" max="10655" width="6.33203125" style="185" customWidth="1"/>
    <col min="10656" max="10656" width="3.6640625" style="185" customWidth="1"/>
    <col min="10657" max="10657" width="6" style="185" customWidth="1"/>
    <col min="10658" max="10658" width="3.6640625" style="185" customWidth="1"/>
    <col min="10659" max="10659" width="5.6640625" style="185" customWidth="1"/>
    <col min="10660" max="10660" width="3.6640625" style="185" customWidth="1"/>
    <col min="10661" max="10661" width="6" style="185" customWidth="1"/>
    <col min="10662" max="10662" width="3.6640625" style="185" customWidth="1"/>
    <col min="10663" max="10663" width="7.6640625" style="185" customWidth="1"/>
    <col min="10664" max="10664" width="3.6640625" style="185" customWidth="1"/>
    <col min="10665" max="10665" width="8.5" style="185" customWidth="1"/>
    <col min="10666" max="10666" width="3.6640625" style="185" customWidth="1"/>
    <col min="10667" max="10667" width="7.1640625" style="185" customWidth="1"/>
    <col min="10668" max="10668" width="3.6640625" style="185" customWidth="1"/>
    <col min="10669" max="10669" width="6.5" style="185" customWidth="1"/>
    <col min="10670" max="10670" width="5.1640625" style="185" customWidth="1"/>
    <col min="10671" max="10904" width="9.1640625" style="185"/>
    <col min="10905" max="10905" width="3.83203125" style="185" customWidth="1"/>
    <col min="10906" max="10906" width="14.5" style="185" customWidth="1"/>
    <col min="10907" max="10907" width="7" style="185" customWidth="1"/>
    <col min="10908" max="10908" width="3.6640625" style="185" customWidth="1"/>
    <col min="10909" max="10909" width="7.1640625" style="185" customWidth="1"/>
    <col min="10910" max="10910" width="3.6640625" style="185" customWidth="1"/>
    <col min="10911" max="10911" width="6.33203125" style="185" customWidth="1"/>
    <col min="10912" max="10912" width="3.6640625" style="185" customWidth="1"/>
    <col min="10913" max="10913" width="6" style="185" customWidth="1"/>
    <col min="10914" max="10914" width="3.6640625" style="185" customWidth="1"/>
    <col min="10915" max="10915" width="5.6640625" style="185" customWidth="1"/>
    <col min="10916" max="10916" width="3.6640625" style="185" customWidth="1"/>
    <col min="10917" max="10917" width="6" style="185" customWidth="1"/>
    <col min="10918" max="10918" width="3.6640625" style="185" customWidth="1"/>
    <col min="10919" max="10919" width="7.6640625" style="185" customWidth="1"/>
    <col min="10920" max="10920" width="3.6640625" style="185" customWidth="1"/>
    <col min="10921" max="10921" width="8.5" style="185" customWidth="1"/>
    <col min="10922" max="10922" width="3.6640625" style="185" customWidth="1"/>
    <col min="10923" max="10923" width="7.1640625" style="185" customWidth="1"/>
    <col min="10924" max="10924" width="3.6640625" style="185" customWidth="1"/>
    <col min="10925" max="10925" width="6.5" style="185" customWidth="1"/>
    <col min="10926" max="10926" width="5.1640625" style="185" customWidth="1"/>
    <col min="10927" max="11160" width="9.1640625" style="185"/>
    <col min="11161" max="11161" width="3.83203125" style="185" customWidth="1"/>
    <col min="11162" max="11162" width="14.5" style="185" customWidth="1"/>
    <col min="11163" max="11163" width="7" style="185" customWidth="1"/>
    <col min="11164" max="11164" width="3.6640625" style="185" customWidth="1"/>
    <col min="11165" max="11165" width="7.1640625" style="185" customWidth="1"/>
    <col min="11166" max="11166" width="3.6640625" style="185" customWidth="1"/>
    <col min="11167" max="11167" width="6.33203125" style="185" customWidth="1"/>
    <col min="11168" max="11168" width="3.6640625" style="185" customWidth="1"/>
    <col min="11169" max="11169" width="6" style="185" customWidth="1"/>
    <col min="11170" max="11170" width="3.6640625" style="185" customWidth="1"/>
    <col min="11171" max="11171" width="5.6640625" style="185" customWidth="1"/>
    <col min="11172" max="11172" width="3.6640625" style="185" customWidth="1"/>
    <col min="11173" max="11173" width="6" style="185" customWidth="1"/>
    <col min="11174" max="11174" width="3.6640625" style="185" customWidth="1"/>
    <col min="11175" max="11175" width="7.6640625" style="185" customWidth="1"/>
    <col min="11176" max="11176" width="3.6640625" style="185" customWidth="1"/>
    <col min="11177" max="11177" width="8.5" style="185" customWidth="1"/>
    <col min="11178" max="11178" width="3.6640625" style="185" customWidth="1"/>
    <col min="11179" max="11179" width="7.1640625" style="185" customWidth="1"/>
    <col min="11180" max="11180" width="3.6640625" style="185" customWidth="1"/>
    <col min="11181" max="11181" width="6.5" style="185" customWidth="1"/>
    <col min="11182" max="11182" width="5.1640625" style="185" customWidth="1"/>
    <col min="11183" max="11416" width="9.1640625" style="185"/>
    <col min="11417" max="11417" width="3.83203125" style="185" customWidth="1"/>
    <col min="11418" max="11418" width="14.5" style="185" customWidth="1"/>
    <col min="11419" max="11419" width="7" style="185" customWidth="1"/>
    <col min="11420" max="11420" width="3.6640625" style="185" customWidth="1"/>
    <col min="11421" max="11421" width="7.1640625" style="185" customWidth="1"/>
    <col min="11422" max="11422" width="3.6640625" style="185" customWidth="1"/>
    <col min="11423" max="11423" width="6.33203125" style="185" customWidth="1"/>
    <col min="11424" max="11424" width="3.6640625" style="185" customWidth="1"/>
    <col min="11425" max="11425" width="6" style="185" customWidth="1"/>
    <col min="11426" max="11426" width="3.6640625" style="185" customWidth="1"/>
    <col min="11427" max="11427" width="5.6640625" style="185" customWidth="1"/>
    <col min="11428" max="11428" width="3.6640625" style="185" customWidth="1"/>
    <col min="11429" max="11429" width="6" style="185" customWidth="1"/>
    <col min="11430" max="11430" width="3.6640625" style="185" customWidth="1"/>
    <col min="11431" max="11431" width="7.6640625" style="185" customWidth="1"/>
    <col min="11432" max="11432" width="3.6640625" style="185" customWidth="1"/>
    <col min="11433" max="11433" width="8.5" style="185" customWidth="1"/>
    <col min="11434" max="11434" width="3.6640625" style="185" customWidth="1"/>
    <col min="11435" max="11435" width="7.1640625" style="185" customWidth="1"/>
    <col min="11436" max="11436" width="3.6640625" style="185" customWidth="1"/>
    <col min="11437" max="11437" width="6.5" style="185" customWidth="1"/>
    <col min="11438" max="11438" width="5.1640625" style="185" customWidth="1"/>
    <col min="11439" max="11672" width="9.1640625" style="185"/>
    <col min="11673" max="11673" width="3.83203125" style="185" customWidth="1"/>
    <col min="11674" max="11674" width="14.5" style="185" customWidth="1"/>
    <col min="11675" max="11675" width="7" style="185" customWidth="1"/>
    <col min="11676" max="11676" width="3.6640625" style="185" customWidth="1"/>
    <col min="11677" max="11677" width="7.1640625" style="185" customWidth="1"/>
    <col min="11678" max="11678" width="3.6640625" style="185" customWidth="1"/>
    <col min="11679" max="11679" width="6.33203125" style="185" customWidth="1"/>
    <col min="11680" max="11680" width="3.6640625" style="185" customWidth="1"/>
    <col min="11681" max="11681" width="6" style="185" customWidth="1"/>
    <col min="11682" max="11682" width="3.6640625" style="185" customWidth="1"/>
    <col min="11683" max="11683" width="5.6640625" style="185" customWidth="1"/>
    <col min="11684" max="11684" width="3.6640625" style="185" customWidth="1"/>
    <col min="11685" max="11685" width="6" style="185" customWidth="1"/>
    <col min="11686" max="11686" width="3.6640625" style="185" customWidth="1"/>
    <col min="11687" max="11687" width="7.6640625" style="185" customWidth="1"/>
    <col min="11688" max="11688" width="3.6640625" style="185" customWidth="1"/>
    <col min="11689" max="11689" width="8.5" style="185" customWidth="1"/>
    <col min="11690" max="11690" width="3.6640625" style="185" customWidth="1"/>
    <col min="11691" max="11691" width="7.1640625" style="185" customWidth="1"/>
    <col min="11692" max="11692" width="3.6640625" style="185" customWidth="1"/>
    <col min="11693" max="11693" width="6.5" style="185" customWidth="1"/>
    <col min="11694" max="11694" width="5.1640625" style="185" customWidth="1"/>
    <col min="11695" max="11928" width="9.1640625" style="185"/>
    <col min="11929" max="11929" width="3.83203125" style="185" customWidth="1"/>
    <col min="11930" max="11930" width="14.5" style="185" customWidth="1"/>
    <col min="11931" max="11931" width="7" style="185" customWidth="1"/>
    <col min="11932" max="11932" width="3.6640625" style="185" customWidth="1"/>
    <col min="11933" max="11933" width="7.1640625" style="185" customWidth="1"/>
    <col min="11934" max="11934" width="3.6640625" style="185" customWidth="1"/>
    <col min="11935" max="11935" width="6.33203125" style="185" customWidth="1"/>
    <col min="11936" max="11936" width="3.6640625" style="185" customWidth="1"/>
    <col min="11937" max="11937" width="6" style="185" customWidth="1"/>
    <col min="11938" max="11938" width="3.6640625" style="185" customWidth="1"/>
    <col min="11939" max="11939" width="5.6640625" style="185" customWidth="1"/>
    <col min="11940" max="11940" width="3.6640625" style="185" customWidth="1"/>
    <col min="11941" max="11941" width="6" style="185" customWidth="1"/>
    <col min="11942" max="11942" width="3.6640625" style="185" customWidth="1"/>
    <col min="11943" max="11943" width="7.6640625" style="185" customWidth="1"/>
    <col min="11944" max="11944" width="3.6640625" style="185" customWidth="1"/>
    <col min="11945" max="11945" width="8.5" style="185" customWidth="1"/>
    <col min="11946" max="11946" width="3.6640625" style="185" customWidth="1"/>
    <col min="11947" max="11947" width="7.1640625" style="185" customWidth="1"/>
    <col min="11948" max="11948" width="3.6640625" style="185" customWidth="1"/>
    <col min="11949" max="11949" width="6.5" style="185" customWidth="1"/>
    <col min="11950" max="11950" width="5.1640625" style="185" customWidth="1"/>
    <col min="11951" max="12184" width="9.1640625" style="185"/>
    <col min="12185" max="12185" width="3.83203125" style="185" customWidth="1"/>
    <col min="12186" max="12186" width="14.5" style="185" customWidth="1"/>
    <col min="12187" max="12187" width="7" style="185" customWidth="1"/>
    <col min="12188" max="12188" width="3.6640625" style="185" customWidth="1"/>
    <col min="12189" max="12189" width="7.1640625" style="185" customWidth="1"/>
    <col min="12190" max="12190" width="3.6640625" style="185" customWidth="1"/>
    <col min="12191" max="12191" width="6.33203125" style="185" customWidth="1"/>
    <col min="12192" max="12192" width="3.6640625" style="185" customWidth="1"/>
    <col min="12193" max="12193" width="6" style="185" customWidth="1"/>
    <col min="12194" max="12194" width="3.6640625" style="185" customWidth="1"/>
    <col min="12195" max="12195" width="5.6640625" style="185" customWidth="1"/>
    <col min="12196" max="12196" width="3.6640625" style="185" customWidth="1"/>
    <col min="12197" max="12197" width="6" style="185" customWidth="1"/>
    <col min="12198" max="12198" width="3.6640625" style="185" customWidth="1"/>
    <col min="12199" max="12199" width="7.6640625" style="185" customWidth="1"/>
    <col min="12200" max="12200" width="3.6640625" style="185" customWidth="1"/>
    <col min="12201" max="12201" width="8.5" style="185" customWidth="1"/>
    <col min="12202" max="12202" width="3.6640625" style="185" customWidth="1"/>
    <col min="12203" max="12203" width="7.1640625" style="185" customWidth="1"/>
    <col min="12204" max="12204" width="3.6640625" style="185" customWidth="1"/>
    <col min="12205" max="12205" width="6.5" style="185" customWidth="1"/>
    <col min="12206" max="12206" width="5.1640625" style="185" customWidth="1"/>
    <col min="12207" max="12440" width="9.1640625" style="185"/>
    <col min="12441" max="12441" width="3.83203125" style="185" customWidth="1"/>
    <col min="12442" max="12442" width="14.5" style="185" customWidth="1"/>
    <col min="12443" max="12443" width="7" style="185" customWidth="1"/>
    <col min="12444" max="12444" width="3.6640625" style="185" customWidth="1"/>
    <col min="12445" max="12445" width="7.1640625" style="185" customWidth="1"/>
    <col min="12446" max="12446" width="3.6640625" style="185" customWidth="1"/>
    <col min="12447" max="12447" width="6.33203125" style="185" customWidth="1"/>
    <col min="12448" max="12448" width="3.6640625" style="185" customWidth="1"/>
    <col min="12449" max="12449" width="6" style="185" customWidth="1"/>
    <col min="12450" max="12450" width="3.6640625" style="185" customWidth="1"/>
    <col min="12451" max="12451" width="5.6640625" style="185" customWidth="1"/>
    <col min="12452" max="12452" width="3.6640625" style="185" customWidth="1"/>
    <col min="12453" max="12453" width="6" style="185" customWidth="1"/>
    <col min="12454" max="12454" width="3.6640625" style="185" customWidth="1"/>
    <col min="12455" max="12455" width="7.6640625" style="185" customWidth="1"/>
    <col min="12456" max="12456" width="3.6640625" style="185" customWidth="1"/>
    <col min="12457" max="12457" width="8.5" style="185" customWidth="1"/>
    <col min="12458" max="12458" width="3.6640625" style="185" customWidth="1"/>
    <col min="12459" max="12459" width="7.1640625" style="185" customWidth="1"/>
    <col min="12460" max="12460" width="3.6640625" style="185" customWidth="1"/>
    <col min="12461" max="12461" width="6.5" style="185" customWidth="1"/>
    <col min="12462" max="12462" width="5.1640625" style="185" customWidth="1"/>
    <col min="12463" max="12696" width="9.1640625" style="185"/>
    <col min="12697" max="12697" width="3.83203125" style="185" customWidth="1"/>
    <col min="12698" max="12698" width="14.5" style="185" customWidth="1"/>
    <col min="12699" max="12699" width="7" style="185" customWidth="1"/>
    <col min="12700" max="12700" width="3.6640625" style="185" customWidth="1"/>
    <col min="12701" max="12701" width="7.1640625" style="185" customWidth="1"/>
    <col min="12702" max="12702" width="3.6640625" style="185" customWidth="1"/>
    <col min="12703" max="12703" width="6.33203125" style="185" customWidth="1"/>
    <col min="12704" max="12704" width="3.6640625" style="185" customWidth="1"/>
    <col min="12705" max="12705" width="6" style="185" customWidth="1"/>
    <col min="12706" max="12706" width="3.6640625" style="185" customWidth="1"/>
    <col min="12707" max="12707" width="5.6640625" style="185" customWidth="1"/>
    <col min="12708" max="12708" width="3.6640625" style="185" customWidth="1"/>
    <col min="12709" max="12709" width="6" style="185" customWidth="1"/>
    <col min="12710" max="12710" width="3.6640625" style="185" customWidth="1"/>
    <col min="12711" max="12711" width="7.6640625" style="185" customWidth="1"/>
    <col min="12712" max="12712" width="3.6640625" style="185" customWidth="1"/>
    <col min="12713" max="12713" width="8.5" style="185" customWidth="1"/>
    <col min="12714" max="12714" width="3.6640625" style="185" customWidth="1"/>
    <col min="12715" max="12715" width="7.1640625" style="185" customWidth="1"/>
    <col min="12716" max="12716" width="3.6640625" style="185" customWidth="1"/>
    <col min="12717" max="12717" width="6.5" style="185" customWidth="1"/>
    <col min="12718" max="12718" width="5.1640625" style="185" customWidth="1"/>
    <col min="12719" max="12952" width="9.1640625" style="185"/>
    <col min="12953" max="12953" width="3.83203125" style="185" customWidth="1"/>
    <col min="12954" max="12954" width="14.5" style="185" customWidth="1"/>
    <col min="12955" max="12955" width="7" style="185" customWidth="1"/>
    <col min="12956" max="12956" width="3.6640625" style="185" customWidth="1"/>
    <col min="12957" max="12957" width="7.1640625" style="185" customWidth="1"/>
    <col min="12958" max="12958" width="3.6640625" style="185" customWidth="1"/>
    <col min="12959" max="12959" width="6.33203125" style="185" customWidth="1"/>
    <col min="12960" max="12960" width="3.6640625" style="185" customWidth="1"/>
    <col min="12961" max="12961" width="6" style="185" customWidth="1"/>
    <col min="12962" max="12962" width="3.6640625" style="185" customWidth="1"/>
    <col min="12963" max="12963" width="5.6640625" style="185" customWidth="1"/>
    <col min="12964" max="12964" width="3.6640625" style="185" customWidth="1"/>
    <col min="12965" max="12965" width="6" style="185" customWidth="1"/>
    <col min="12966" max="12966" width="3.6640625" style="185" customWidth="1"/>
    <col min="12967" max="12967" width="7.6640625" style="185" customWidth="1"/>
    <col min="12968" max="12968" width="3.6640625" style="185" customWidth="1"/>
    <col min="12969" max="12969" width="8.5" style="185" customWidth="1"/>
    <col min="12970" max="12970" width="3.6640625" style="185" customWidth="1"/>
    <col min="12971" max="12971" width="7.1640625" style="185" customWidth="1"/>
    <col min="12972" max="12972" width="3.6640625" style="185" customWidth="1"/>
    <col min="12973" max="12973" width="6.5" style="185" customWidth="1"/>
    <col min="12974" max="12974" width="5.1640625" style="185" customWidth="1"/>
    <col min="12975" max="13208" width="9.1640625" style="185"/>
    <col min="13209" max="13209" width="3.83203125" style="185" customWidth="1"/>
    <col min="13210" max="13210" width="14.5" style="185" customWidth="1"/>
    <col min="13211" max="13211" width="7" style="185" customWidth="1"/>
    <col min="13212" max="13212" width="3.6640625" style="185" customWidth="1"/>
    <col min="13213" max="13213" width="7.1640625" style="185" customWidth="1"/>
    <col min="13214" max="13214" width="3.6640625" style="185" customWidth="1"/>
    <col min="13215" max="13215" width="6.33203125" style="185" customWidth="1"/>
    <col min="13216" max="13216" width="3.6640625" style="185" customWidth="1"/>
    <col min="13217" max="13217" width="6" style="185" customWidth="1"/>
    <col min="13218" max="13218" width="3.6640625" style="185" customWidth="1"/>
    <col min="13219" max="13219" width="5.6640625" style="185" customWidth="1"/>
    <col min="13220" max="13220" width="3.6640625" style="185" customWidth="1"/>
    <col min="13221" max="13221" width="6" style="185" customWidth="1"/>
    <col min="13222" max="13222" width="3.6640625" style="185" customWidth="1"/>
    <col min="13223" max="13223" width="7.6640625" style="185" customWidth="1"/>
    <col min="13224" max="13224" width="3.6640625" style="185" customWidth="1"/>
    <col min="13225" max="13225" width="8.5" style="185" customWidth="1"/>
    <col min="13226" max="13226" width="3.6640625" style="185" customWidth="1"/>
    <col min="13227" max="13227" width="7.1640625" style="185" customWidth="1"/>
    <col min="13228" max="13228" width="3.6640625" style="185" customWidth="1"/>
    <col min="13229" max="13229" width="6.5" style="185" customWidth="1"/>
    <col min="13230" max="13230" width="5.1640625" style="185" customWidth="1"/>
    <col min="13231" max="13464" width="9.1640625" style="185"/>
    <col min="13465" max="13465" width="3.83203125" style="185" customWidth="1"/>
    <col min="13466" max="13466" width="14.5" style="185" customWidth="1"/>
    <col min="13467" max="13467" width="7" style="185" customWidth="1"/>
    <col min="13468" max="13468" width="3.6640625" style="185" customWidth="1"/>
    <col min="13469" max="13469" width="7.1640625" style="185" customWidth="1"/>
    <col min="13470" max="13470" width="3.6640625" style="185" customWidth="1"/>
    <col min="13471" max="13471" width="6.33203125" style="185" customWidth="1"/>
    <col min="13472" max="13472" width="3.6640625" style="185" customWidth="1"/>
    <col min="13473" max="13473" width="6" style="185" customWidth="1"/>
    <col min="13474" max="13474" width="3.6640625" style="185" customWidth="1"/>
    <col min="13475" max="13475" width="5.6640625" style="185" customWidth="1"/>
    <col min="13476" max="13476" width="3.6640625" style="185" customWidth="1"/>
    <col min="13477" max="13477" width="6" style="185" customWidth="1"/>
    <col min="13478" max="13478" width="3.6640625" style="185" customWidth="1"/>
    <col min="13479" max="13479" width="7.6640625" style="185" customWidth="1"/>
    <col min="13480" max="13480" width="3.6640625" style="185" customWidth="1"/>
    <col min="13481" max="13481" width="8.5" style="185" customWidth="1"/>
    <col min="13482" max="13482" width="3.6640625" style="185" customWidth="1"/>
    <col min="13483" max="13483" width="7.1640625" style="185" customWidth="1"/>
    <col min="13484" max="13484" width="3.6640625" style="185" customWidth="1"/>
    <col min="13485" max="13485" width="6.5" style="185" customWidth="1"/>
    <col min="13486" max="13486" width="5.1640625" style="185" customWidth="1"/>
    <col min="13487" max="13720" width="9.1640625" style="185"/>
    <col min="13721" max="13721" width="3.83203125" style="185" customWidth="1"/>
    <col min="13722" max="13722" width="14.5" style="185" customWidth="1"/>
    <col min="13723" max="13723" width="7" style="185" customWidth="1"/>
    <col min="13724" max="13724" width="3.6640625" style="185" customWidth="1"/>
    <col min="13725" max="13725" width="7.1640625" style="185" customWidth="1"/>
    <col min="13726" max="13726" width="3.6640625" style="185" customWidth="1"/>
    <col min="13727" max="13727" width="6.33203125" style="185" customWidth="1"/>
    <col min="13728" max="13728" width="3.6640625" style="185" customWidth="1"/>
    <col min="13729" max="13729" width="6" style="185" customWidth="1"/>
    <col min="13730" max="13730" width="3.6640625" style="185" customWidth="1"/>
    <col min="13731" max="13731" width="5.6640625" style="185" customWidth="1"/>
    <col min="13732" max="13732" width="3.6640625" style="185" customWidth="1"/>
    <col min="13733" max="13733" width="6" style="185" customWidth="1"/>
    <col min="13734" max="13734" width="3.6640625" style="185" customWidth="1"/>
    <col min="13735" max="13735" width="7.6640625" style="185" customWidth="1"/>
    <col min="13736" max="13736" width="3.6640625" style="185" customWidth="1"/>
    <col min="13737" max="13737" width="8.5" style="185" customWidth="1"/>
    <col min="13738" max="13738" width="3.6640625" style="185" customWidth="1"/>
    <col min="13739" max="13739" width="7.1640625" style="185" customWidth="1"/>
    <col min="13740" max="13740" width="3.6640625" style="185" customWidth="1"/>
    <col min="13741" max="13741" width="6.5" style="185" customWidth="1"/>
    <col min="13742" max="13742" width="5.1640625" style="185" customWidth="1"/>
    <col min="13743" max="13976" width="9.1640625" style="185"/>
    <col min="13977" max="13977" width="3.83203125" style="185" customWidth="1"/>
    <col min="13978" max="13978" width="14.5" style="185" customWidth="1"/>
    <col min="13979" max="13979" width="7" style="185" customWidth="1"/>
    <col min="13980" max="13980" width="3.6640625" style="185" customWidth="1"/>
    <col min="13981" max="13981" width="7.1640625" style="185" customWidth="1"/>
    <col min="13982" max="13982" width="3.6640625" style="185" customWidth="1"/>
    <col min="13983" max="13983" width="6.33203125" style="185" customWidth="1"/>
    <col min="13984" max="13984" width="3.6640625" style="185" customWidth="1"/>
    <col min="13985" max="13985" width="6" style="185" customWidth="1"/>
    <col min="13986" max="13986" width="3.6640625" style="185" customWidth="1"/>
    <col min="13987" max="13987" width="5.6640625" style="185" customWidth="1"/>
    <col min="13988" max="13988" width="3.6640625" style="185" customWidth="1"/>
    <col min="13989" max="13989" width="6" style="185" customWidth="1"/>
    <col min="13990" max="13990" width="3.6640625" style="185" customWidth="1"/>
    <col min="13991" max="13991" width="7.6640625" style="185" customWidth="1"/>
    <col min="13992" max="13992" width="3.6640625" style="185" customWidth="1"/>
    <col min="13993" max="13993" width="8.5" style="185" customWidth="1"/>
    <col min="13994" max="13994" width="3.6640625" style="185" customWidth="1"/>
    <col min="13995" max="13995" width="7.1640625" style="185" customWidth="1"/>
    <col min="13996" max="13996" width="3.6640625" style="185" customWidth="1"/>
    <col min="13997" max="13997" width="6.5" style="185" customWidth="1"/>
    <col min="13998" max="13998" width="5.1640625" style="185" customWidth="1"/>
    <col min="13999" max="14232" width="9.1640625" style="185"/>
    <col min="14233" max="14233" width="3.83203125" style="185" customWidth="1"/>
    <col min="14234" max="14234" width="14.5" style="185" customWidth="1"/>
    <col min="14235" max="14235" width="7" style="185" customWidth="1"/>
    <col min="14236" max="14236" width="3.6640625" style="185" customWidth="1"/>
    <col min="14237" max="14237" width="7.1640625" style="185" customWidth="1"/>
    <col min="14238" max="14238" width="3.6640625" style="185" customWidth="1"/>
    <col min="14239" max="14239" width="6.33203125" style="185" customWidth="1"/>
    <col min="14240" max="14240" width="3.6640625" style="185" customWidth="1"/>
    <col min="14241" max="14241" width="6" style="185" customWidth="1"/>
    <col min="14242" max="14242" width="3.6640625" style="185" customWidth="1"/>
    <col min="14243" max="14243" width="5.6640625" style="185" customWidth="1"/>
    <col min="14244" max="14244" width="3.6640625" style="185" customWidth="1"/>
    <col min="14245" max="14245" width="6" style="185" customWidth="1"/>
    <col min="14246" max="14246" width="3.6640625" style="185" customWidth="1"/>
    <col min="14247" max="14247" width="7.6640625" style="185" customWidth="1"/>
    <col min="14248" max="14248" width="3.6640625" style="185" customWidth="1"/>
    <col min="14249" max="14249" width="8.5" style="185" customWidth="1"/>
    <col min="14250" max="14250" width="3.6640625" style="185" customWidth="1"/>
    <col min="14251" max="14251" width="7.1640625" style="185" customWidth="1"/>
    <col min="14252" max="14252" width="3.6640625" style="185" customWidth="1"/>
    <col min="14253" max="14253" width="6.5" style="185" customWidth="1"/>
    <col min="14254" max="14254" width="5.1640625" style="185" customWidth="1"/>
    <col min="14255" max="14488" width="9.1640625" style="185"/>
    <col min="14489" max="14489" width="3.83203125" style="185" customWidth="1"/>
    <col min="14490" max="14490" width="14.5" style="185" customWidth="1"/>
    <col min="14491" max="14491" width="7" style="185" customWidth="1"/>
    <col min="14492" max="14492" width="3.6640625" style="185" customWidth="1"/>
    <col min="14493" max="14493" width="7.1640625" style="185" customWidth="1"/>
    <col min="14494" max="14494" width="3.6640625" style="185" customWidth="1"/>
    <col min="14495" max="14495" width="6.33203125" style="185" customWidth="1"/>
    <col min="14496" max="14496" width="3.6640625" style="185" customWidth="1"/>
    <col min="14497" max="14497" width="6" style="185" customWidth="1"/>
    <col min="14498" max="14498" width="3.6640625" style="185" customWidth="1"/>
    <col min="14499" max="14499" width="5.6640625" style="185" customWidth="1"/>
    <col min="14500" max="14500" width="3.6640625" style="185" customWidth="1"/>
    <col min="14501" max="14501" width="6" style="185" customWidth="1"/>
    <col min="14502" max="14502" width="3.6640625" style="185" customWidth="1"/>
    <col min="14503" max="14503" width="7.6640625" style="185" customWidth="1"/>
    <col min="14504" max="14504" width="3.6640625" style="185" customWidth="1"/>
    <col min="14505" max="14505" width="8.5" style="185" customWidth="1"/>
    <col min="14506" max="14506" width="3.6640625" style="185" customWidth="1"/>
    <col min="14507" max="14507" width="7.1640625" style="185" customWidth="1"/>
    <col min="14508" max="14508" width="3.6640625" style="185" customWidth="1"/>
    <col min="14509" max="14509" width="6.5" style="185" customWidth="1"/>
    <col min="14510" max="14510" width="5.1640625" style="185" customWidth="1"/>
    <col min="14511" max="14744" width="9.1640625" style="185"/>
    <col min="14745" max="14745" width="3.83203125" style="185" customWidth="1"/>
    <col min="14746" max="14746" width="14.5" style="185" customWidth="1"/>
    <col min="14747" max="14747" width="7" style="185" customWidth="1"/>
    <col min="14748" max="14748" width="3.6640625" style="185" customWidth="1"/>
    <col min="14749" max="14749" width="7.1640625" style="185" customWidth="1"/>
    <col min="14750" max="14750" width="3.6640625" style="185" customWidth="1"/>
    <col min="14751" max="14751" width="6.33203125" style="185" customWidth="1"/>
    <col min="14752" max="14752" width="3.6640625" style="185" customWidth="1"/>
    <col min="14753" max="14753" width="6" style="185" customWidth="1"/>
    <col min="14754" max="14754" width="3.6640625" style="185" customWidth="1"/>
    <col min="14755" max="14755" width="5.6640625" style="185" customWidth="1"/>
    <col min="14756" max="14756" width="3.6640625" style="185" customWidth="1"/>
    <col min="14757" max="14757" width="6" style="185" customWidth="1"/>
    <col min="14758" max="14758" width="3.6640625" style="185" customWidth="1"/>
    <col min="14759" max="14759" width="7.6640625" style="185" customWidth="1"/>
    <col min="14760" max="14760" width="3.6640625" style="185" customWidth="1"/>
    <col min="14761" max="14761" width="8.5" style="185" customWidth="1"/>
    <col min="14762" max="14762" width="3.6640625" style="185" customWidth="1"/>
    <col min="14763" max="14763" width="7.1640625" style="185" customWidth="1"/>
    <col min="14764" max="14764" width="3.6640625" style="185" customWidth="1"/>
    <col min="14765" max="14765" width="6.5" style="185" customWidth="1"/>
    <col min="14766" max="14766" width="5.1640625" style="185" customWidth="1"/>
    <col min="14767" max="15000" width="9.1640625" style="185"/>
    <col min="15001" max="15001" width="3.83203125" style="185" customWidth="1"/>
    <col min="15002" max="15002" width="14.5" style="185" customWidth="1"/>
    <col min="15003" max="15003" width="7" style="185" customWidth="1"/>
    <col min="15004" max="15004" width="3.6640625" style="185" customWidth="1"/>
    <col min="15005" max="15005" width="7.1640625" style="185" customWidth="1"/>
    <col min="15006" max="15006" width="3.6640625" style="185" customWidth="1"/>
    <col min="15007" max="15007" width="6.33203125" style="185" customWidth="1"/>
    <col min="15008" max="15008" width="3.6640625" style="185" customWidth="1"/>
    <col min="15009" max="15009" width="6" style="185" customWidth="1"/>
    <col min="15010" max="15010" width="3.6640625" style="185" customWidth="1"/>
    <col min="15011" max="15011" width="5.6640625" style="185" customWidth="1"/>
    <col min="15012" max="15012" width="3.6640625" style="185" customWidth="1"/>
    <col min="15013" max="15013" width="6" style="185" customWidth="1"/>
    <col min="15014" max="15014" width="3.6640625" style="185" customWidth="1"/>
    <col min="15015" max="15015" width="7.6640625" style="185" customWidth="1"/>
    <col min="15016" max="15016" width="3.6640625" style="185" customWidth="1"/>
    <col min="15017" max="15017" width="8.5" style="185" customWidth="1"/>
    <col min="15018" max="15018" width="3.6640625" style="185" customWidth="1"/>
    <col min="15019" max="15019" width="7.1640625" style="185" customWidth="1"/>
    <col min="15020" max="15020" width="3.6640625" style="185" customWidth="1"/>
    <col min="15021" max="15021" width="6.5" style="185" customWidth="1"/>
    <col min="15022" max="15022" width="5.1640625" style="185" customWidth="1"/>
    <col min="15023" max="15256" width="9.1640625" style="185"/>
    <col min="15257" max="15257" width="3.83203125" style="185" customWidth="1"/>
    <col min="15258" max="15258" width="14.5" style="185" customWidth="1"/>
    <col min="15259" max="15259" width="7" style="185" customWidth="1"/>
    <col min="15260" max="15260" width="3.6640625" style="185" customWidth="1"/>
    <col min="15261" max="15261" width="7.1640625" style="185" customWidth="1"/>
    <col min="15262" max="15262" width="3.6640625" style="185" customWidth="1"/>
    <col min="15263" max="15263" width="6.33203125" style="185" customWidth="1"/>
    <col min="15264" max="15264" width="3.6640625" style="185" customWidth="1"/>
    <col min="15265" max="15265" width="6" style="185" customWidth="1"/>
    <col min="15266" max="15266" width="3.6640625" style="185" customWidth="1"/>
    <col min="15267" max="15267" width="5.6640625" style="185" customWidth="1"/>
    <col min="15268" max="15268" width="3.6640625" style="185" customWidth="1"/>
    <col min="15269" max="15269" width="6" style="185" customWidth="1"/>
    <col min="15270" max="15270" width="3.6640625" style="185" customWidth="1"/>
    <col min="15271" max="15271" width="7.6640625" style="185" customWidth="1"/>
    <col min="15272" max="15272" width="3.6640625" style="185" customWidth="1"/>
    <col min="15273" max="15273" width="8.5" style="185" customWidth="1"/>
    <col min="15274" max="15274" width="3.6640625" style="185" customWidth="1"/>
    <col min="15275" max="15275" width="7.1640625" style="185" customWidth="1"/>
    <col min="15276" max="15276" width="3.6640625" style="185" customWidth="1"/>
    <col min="15277" max="15277" width="6.5" style="185" customWidth="1"/>
    <col min="15278" max="15278" width="5.1640625" style="185" customWidth="1"/>
    <col min="15279" max="15512" width="9.1640625" style="185"/>
    <col min="15513" max="15513" width="3.83203125" style="185" customWidth="1"/>
    <col min="15514" max="15514" width="14.5" style="185" customWidth="1"/>
    <col min="15515" max="15515" width="7" style="185" customWidth="1"/>
    <col min="15516" max="15516" width="3.6640625" style="185" customWidth="1"/>
    <col min="15517" max="15517" width="7.1640625" style="185" customWidth="1"/>
    <col min="15518" max="15518" width="3.6640625" style="185" customWidth="1"/>
    <col min="15519" max="15519" width="6.33203125" style="185" customWidth="1"/>
    <col min="15520" max="15520" width="3.6640625" style="185" customWidth="1"/>
    <col min="15521" max="15521" width="6" style="185" customWidth="1"/>
    <col min="15522" max="15522" width="3.6640625" style="185" customWidth="1"/>
    <col min="15523" max="15523" width="5.6640625" style="185" customWidth="1"/>
    <col min="15524" max="15524" width="3.6640625" style="185" customWidth="1"/>
    <col min="15525" max="15525" width="6" style="185" customWidth="1"/>
    <col min="15526" max="15526" width="3.6640625" style="185" customWidth="1"/>
    <col min="15527" max="15527" width="7.6640625" style="185" customWidth="1"/>
    <col min="15528" max="15528" width="3.6640625" style="185" customWidth="1"/>
    <col min="15529" max="15529" width="8.5" style="185" customWidth="1"/>
    <col min="15530" max="15530" width="3.6640625" style="185" customWidth="1"/>
    <col min="15531" max="15531" width="7.1640625" style="185" customWidth="1"/>
    <col min="15532" max="15532" width="3.6640625" style="185" customWidth="1"/>
    <col min="15533" max="15533" width="6.5" style="185" customWidth="1"/>
    <col min="15534" max="15534" width="5.1640625" style="185" customWidth="1"/>
    <col min="15535" max="15768" width="9.1640625" style="185"/>
    <col min="15769" max="15769" width="3.83203125" style="185" customWidth="1"/>
    <col min="15770" max="15770" width="14.5" style="185" customWidth="1"/>
    <col min="15771" max="15771" width="7" style="185" customWidth="1"/>
    <col min="15772" max="15772" width="3.6640625" style="185" customWidth="1"/>
    <col min="15773" max="15773" width="7.1640625" style="185" customWidth="1"/>
    <col min="15774" max="15774" width="3.6640625" style="185" customWidth="1"/>
    <col min="15775" max="15775" width="6.33203125" style="185" customWidth="1"/>
    <col min="15776" max="15776" width="3.6640625" style="185" customWidth="1"/>
    <col min="15777" max="15777" width="6" style="185" customWidth="1"/>
    <col min="15778" max="15778" width="3.6640625" style="185" customWidth="1"/>
    <col min="15779" max="15779" width="5.6640625" style="185" customWidth="1"/>
    <col min="15780" max="15780" width="3.6640625" style="185" customWidth="1"/>
    <col min="15781" max="15781" width="6" style="185" customWidth="1"/>
    <col min="15782" max="15782" width="3.6640625" style="185" customWidth="1"/>
    <col min="15783" max="15783" width="7.6640625" style="185" customWidth="1"/>
    <col min="15784" max="15784" width="3.6640625" style="185" customWidth="1"/>
    <col min="15785" max="15785" width="8.5" style="185" customWidth="1"/>
    <col min="15786" max="15786" width="3.6640625" style="185" customWidth="1"/>
    <col min="15787" max="15787" width="7.1640625" style="185" customWidth="1"/>
    <col min="15788" max="15788" width="3.6640625" style="185" customWidth="1"/>
    <col min="15789" max="15789" width="6.5" style="185" customWidth="1"/>
    <col min="15790" max="15790" width="5.1640625" style="185" customWidth="1"/>
    <col min="15791" max="16024" width="9.1640625" style="185"/>
    <col min="16025" max="16025" width="3.83203125" style="185" customWidth="1"/>
    <col min="16026" max="16026" width="14.5" style="185" customWidth="1"/>
    <col min="16027" max="16027" width="7" style="185" customWidth="1"/>
    <col min="16028" max="16028" width="3.6640625" style="185" customWidth="1"/>
    <col min="16029" max="16029" width="7.1640625" style="185" customWidth="1"/>
    <col min="16030" max="16030" width="3.6640625" style="185" customWidth="1"/>
    <col min="16031" max="16031" width="6.33203125" style="185" customWidth="1"/>
    <col min="16032" max="16032" width="3.6640625" style="185" customWidth="1"/>
    <col min="16033" max="16033" width="6" style="185" customWidth="1"/>
    <col min="16034" max="16034" width="3.6640625" style="185" customWidth="1"/>
    <col min="16035" max="16035" width="5.6640625" style="185" customWidth="1"/>
    <col min="16036" max="16036" width="3.6640625" style="185" customWidth="1"/>
    <col min="16037" max="16037" width="6" style="185" customWidth="1"/>
    <col min="16038" max="16038" width="3.6640625" style="185" customWidth="1"/>
    <col min="16039" max="16039" width="7.6640625" style="185" customWidth="1"/>
    <col min="16040" max="16040" width="3.6640625" style="185" customWidth="1"/>
    <col min="16041" max="16041" width="8.5" style="185" customWidth="1"/>
    <col min="16042" max="16042" width="3.6640625" style="185" customWidth="1"/>
    <col min="16043" max="16043" width="7.1640625" style="185" customWidth="1"/>
    <col min="16044" max="16044" width="3.6640625" style="185" customWidth="1"/>
    <col min="16045" max="16045" width="6.5" style="185" customWidth="1"/>
    <col min="16046" max="16046" width="5.1640625" style="185" customWidth="1"/>
    <col min="16047" max="16384" width="9.1640625" style="185"/>
  </cols>
  <sheetData>
    <row r="1" spans="2:7" ht="13.15" customHeight="1" x14ac:dyDescent="0.2">
      <c r="B1" s="300" t="s">
        <v>164</v>
      </c>
      <c r="C1" s="300"/>
      <c r="D1" s="300"/>
      <c r="E1" s="300"/>
      <c r="F1" s="300"/>
      <c r="G1" s="300"/>
    </row>
    <row r="2" spans="2:7" ht="13.5" thickBot="1" x14ac:dyDescent="0.25">
      <c r="B2" s="300"/>
      <c r="C2" s="300"/>
      <c r="D2" s="300"/>
      <c r="E2" s="300"/>
      <c r="F2" s="300"/>
      <c r="G2" s="300"/>
    </row>
    <row r="3" spans="2:7" x14ac:dyDescent="0.2">
      <c r="B3" s="174"/>
      <c r="C3" s="175" t="s">
        <v>139</v>
      </c>
      <c r="D3" s="175" t="s">
        <v>140</v>
      </c>
      <c r="E3" s="175" t="s">
        <v>141</v>
      </c>
      <c r="F3" s="175" t="s">
        <v>143</v>
      </c>
      <c r="G3" s="174" t="s">
        <v>144</v>
      </c>
    </row>
    <row r="4" spans="2:7" x14ac:dyDescent="0.2">
      <c r="B4" s="186"/>
      <c r="C4" s="176" t="s">
        <v>145</v>
      </c>
      <c r="D4" s="176" t="s">
        <v>145</v>
      </c>
      <c r="E4" s="176" t="s">
        <v>146</v>
      </c>
      <c r="F4" s="176" t="s">
        <v>147</v>
      </c>
      <c r="G4" s="177" t="s">
        <v>148</v>
      </c>
    </row>
    <row r="5" spans="2:7" ht="13.5" thickBot="1" x14ac:dyDescent="0.25">
      <c r="B5" s="178" t="s">
        <v>0</v>
      </c>
      <c r="C5" s="179" t="s">
        <v>149</v>
      </c>
      <c r="D5" s="179" t="s">
        <v>149</v>
      </c>
      <c r="E5" s="179" t="s">
        <v>135</v>
      </c>
      <c r="F5" s="179" t="s">
        <v>17</v>
      </c>
      <c r="G5" s="178" t="s">
        <v>142</v>
      </c>
    </row>
    <row r="6" spans="2:7" x14ac:dyDescent="0.2">
      <c r="B6" s="208" t="s">
        <v>47</v>
      </c>
      <c r="C6" s="209">
        <v>4.2</v>
      </c>
      <c r="D6" s="209">
        <v>5.9</v>
      </c>
      <c r="E6" s="210">
        <v>35.4</v>
      </c>
      <c r="F6" s="211">
        <v>60</v>
      </c>
      <c r="G6" s="212">
        <v>0</v>
      </c>
    </row>
    <row r="7" spans="2:7" x14ac:dyDescent="0.2">
      <c r="B7" s="213" t="s">
        <v>44</v>
      </c>
      <c r="C7" s="203">
        <v>2.8</v>
      </c>
      <c r="D7" s="202">
        <v>6.1</v>
      </c>
      <c r="E7" s="203">
        <v>34.200000000000003</v>
      </c>
      <c r="F7" s="205">
        <v>71</v>
      </c>
      <c r="G7" s="214">
        <v>0</v>
      </c>
    </row>
    <row r="8" spans="2:7" x14ac:dyDescent="0.2">
      <c r="B8" s="213" t="s">
        <v>43</v>
      </c>
      <c r="C8" s="202">
        <v>3.6</v>
      </c>
      <c r="D8" s="202">
        <v>5.5</v>
      </c>
      <c r="E8" s="202">
        <v>38</v>
      </c>
      <c r="F8" s="204">
        <v>62</v>
      </c>
      <c r="G8" s="214">
        <v>7</v>
      </c>
    </row>
    <row r="9" spans="2:7" x14ac:dyDescent="0.2">
      <c r="B9" s="213" t="s">
        <v>45</v>
      </c>
      <c r="C9" s="203">
        <v>2.8</v>
      </c>
      <c r="D9" s="203">
        <v>4.7</v>
      </c>
      <c r="E9" s="202">
        <v>39.5</v>
      </c>
      <c r="F9" s="204">
        <v>64</v>
      </c>
      <c r="G9" s="214">
        <v>4</v>
      </c>
    </row>
    <row r="10" spans="2:7" x14ac:dyDescent="0.2">
      <c r="B10" s="215" t="s">
        <v>46</v>
      </c>
      <c r="C10" s="203">
        <v>1.9</v>
      </c>
      <c r="D10" s="203">
        <v>4.7</v>
      </c>
      <c r="E10" s="203">
        <v>35.5</v>
      </c>
      <c r="F10" s="205">
        <v>79</v>
      </c>
      <c r="G10" s="214">
        <v>4</v>
      </c>
    </row>
    <row r="11" spans="2:7" x14ac:dyDescent="0.2">
      <c r="B11" s="215" t="s">
        <v>23</v>
      </c>
      <c r="C11" s="203">
        <v>1.8</v>
      </c>
      <c r="D11" s="203">
        <v>5.0999999999999996</v>
      </c>
      <c r="E11" s="202">
        <v>39.299999999999997</v>
      </c>
      <c r="F11" s="205">
        <v>68</v>
      </c>
      <c r="G11" s="214">
        <v>7</v>
      </c>
    </row>
    <row r="12" spans="2:7" x14ac:dyDescent="0.2">
      <c r="B12" s="215" t="s">
        <v>25</v>
      </c>
      <c r="C12" s="203">
        <v>1.8</v>
      </c>
      <c r="D12" s="202">
        <v>5.6</v>
      </c>
      <c r="E12" s="202">
        <v>39</v>
      </c>
      <c r="F12" s="205">
        <v>70</v>
      </c>
      <c r="G12" s="214">
        <v>0</v>
      </c>
    </row>
    <row r="13" spans="2:7" x14ac:dyDescent="0.2">
      <c r="B13" s="215" t="s">
        <v>26</v>
      </c>
      <c r="C13" s="202">
        <v>3.2</v>
      </c>
      <c r="D13" s="202">
        <v>5.5</v>
      </c>
      <c r="E13" s="203">
        <v>37.1</v>
      </c>
      <c r="F13" s="205">
        <v>74</v>
      </c>
      <c r="G13" s="214">
        <v>10</v>
      </c>
    </row>
    <row r="14" spans="2:7" x14ac:dyDescent="0.2">
      <c r="B14" s="215" t="s">
        <v>38</v>
      </c>
      <c r="C14" s="202">
        <v>3.3</v>
      </c>
      <c r="D14" s="202">
        <v>6.3</v>
      </c>
      <c r="E14" s="203">
        <v>35.5</v>
      </c>
      <c r="F14" s="205">
        <v>79</v>
      </c>
      <c r="G14" s="216">
        <v>82</v>
      </c>
    </row>
    <row r="15" spans="2:7" x14ac:dyDescent="0.2">
      <c r="B15" s="215" t="s">
        <v>39</v>
      </c>
      <c r="C15" s="203">
        <v>2.1</v>
      </c>
      <c r="D15" s="203">
        <v>3.9</v>
      </c>
      <c r="E15" s="202">
        <v>42.2</v>
      </c>
      <c r="F15" s="205">
        <v>79</v>
      </c>
      <c r="G15" s="214">
        <v>7</v>
      </c>
    </row>
    <row r="16" spans="2:7" x14ac:dyDescent="0.2">
      <c r="B16" s="213" t="s">
        <v>40</v>
      </c>
      <c r="C16" s="203">
        <v>2.2999999999999998</v>
      </c>
      <c r="D16" s="202">
        <v>6.1</v>
      </c>
      <c r="E16" s="203">
        <v>35.9</v>
      </c>
      <c r="F16" s="205">
        <v>69</v>
      </c>
      <c r="G16" s="216">
        <v>42</v>
      </c>
    </row>
    <row r="17" spans="2:7" x14ac:dyDescent="0.2">
      <c r="B17" s="213" t="s">
        <v>41</v>
      </c>
      <c r="C17" s="203">
        <v>2.8</v>
      </c>
      <c r="D17" s="202">
        <v>5.3</v>
      </c>
      <c r="E17" s="203">
        <v>32.299999999999997</v>
      </c>
      <c r="F17" s="205">
        <v>79</v>
      </c>
      <c r="G17" s="216">
        <v>49</v>
      </c>
    </row>
    <row r="18" spans="2:7" x14ac:dyDescent="0.2">
      <c r="B18" s="213" t="s">
        <v>42</v>
      </c>
      <c r="C18" s="203">
        <v>1.4</v>
      </c>
      <c r="D18" s="202">
        <v>5.8</v>
      </c>
      <c r="E18" s="203">
        <v>35.799999999999997</v>
      </c>
      <c r="F18" s="205">
        <v>73</v>
      </c>
      <c r="G18" s="216">
        <v>95</v>
      </c>
    </row>
    <row r="19" spans="2:7" x14ac:dyDescent="0.2">
      <c r="B19" s="215" t="s">
        <v>49</v>
      </c>
      <c r="C19" s="202">
        <v>3.6</v>
      </c>
      <c r="D19" s="203">
        <v>5</v>
      </c>
      <c r="E19" s="203">
        <v>34.1</v>
      </c>
      <c r="F19" s="205">
        <v>71</v>
      </c>
      <c r="G19" s="214">
        <v>0</v>
      </c>
    </row>
    <row r="20" spans="2:7" x14ac:dyDescent="0.2">
      <c r="B20" s="215" t="s">
        <v>48</v>
      </c>
      <c r="C20" s="203">
        <v>2.8</v>
      </c>
      <c r="D20" s="202">
        <v>6.3</v>
      </c>
      <c r="E20" s="202">
        <v>45.1</v>
      </c>
      <c r="F20" s="205">
        <v>72</v>
      </c>
      <c r="G20" s="216">
        <v>90</v>
      </c>
    </row>
    <row r="21" spans="2:7" x14ac:dyDescent="0.2">
      <c r="B21" s="215" t="s">
        <v>24</v>
      </c>
      <c r="C21" s="202">
        <v>4</v>
      </c>
      <c r="D21" s="202">
        <v>6.6</v>
      </c>
      <c r="E21" s="203">
        <v>37.1</v>
      </c>
      <c r="F21" s="204">
        <v>64</v>
      </c>
      <c r="G21" s="214">
        <v>3</v>
      </c>
    </row>
    <row r="22" spans="2:7" x14ac:dyDescent="0.2">
      <c r="B22" s="217" t="s">
        <v>157</v>
      </c>
      <c r="C22" s="206"/>
      <c r="D22" s="207"/>
      <c r="E22" s="206"/>
      <c r="F22" s="205">
        <v>94</v>
      </c>
      <c r="G22" s="216"/>
    </row>
    <row r="23" spans="2:7" x14ac:dyDescent="0.2">
      <c r="B23" s="217" t="s">
        <v>157</v>
      </c>
      <c r="C23" s="206"/>
      <c r="D23" s="207"/>
      <c r="E23" s="206"/>
      <c r="F23" s="205">
        <v>95</v>
      </c>
      <c r="G23" s="216"/>
    </row>
    <row r="24" spans="2:7" ht="13.5" thickBot="1" x14ac:dyDescent="0.25">
      <c r="B24" s="230"/>
      <c r="C24" s="231"/>
      <c r="D24" s="232"/>
      <c r="E24" s="231"/>
      <c r="F24" s="233"/>
      <c r="G24" s="234"/>
    </row>
    <row r="25" spans="2:7" x14ac:dyDescent="0.2">
      <c r="B25" s="237" t="s">
        <v>107</v>
      </c>
      <c r="C25" s="238">
        <f>AVERAGE(C6:C21)</f>
        <v>2.7749999999999999</v>
      </c>
      <c r="D25" s="238">
        <f t="shared" ref="D25" si="0">AVERAGE(D6:D21)</f>
        <v>5.5249999999999995</v>
      </c>
      <c r="E25" s="238">
        <f t="shared" ref="E25" si="1">AVERAGE(E6:E21)</f>
        <v>37.25</v>
      </c>
      <c r="F25" s="239">
        <f t="shared" ref="F25" si="2">AVERAGE(F6:F21)</f>
        <v>70.875</v>
      </c>
      <c r="G25" s="240">
        <f t="shared" ref="G25" si="3">AVERAGE(G6:G21)</f>
        <v>25</v>
      </c>
    </row>
    <row r="26" spans="2:7" x14ac:dyDescent="0.2">
      <c r="B26" s="192" t="s">
        <v>150</v>
      </c>
      <c r="C26" s="235">
        <v>1.4</v>
      </c>
      <c r="D26" s="235">
        <v>1.2</v>
      </c>
      <c r="E26" s="235">
        <v>4.8</v>
      </c>
      <c r="F26" s="236">
        <v>7.4</v>
      </c>
      <c r="G26" s="241">
        <v>16</v>
      </c>
    </row>
    <row r="27" spans="2:7" x14ac:dyDescent="0.2">
      <c r="B27" s="192" t="s">
        <v>138</v>
      </c>
      <c r="C27" s="235">
        <v>41.6</v>
      </c>
      <c r="D27" s="235">
        <v>18.600000000000001</v>
      </c>
      <c r="E27" s="235">
        <v>10.8</v>
      </c>
      <c r="F27" s="235">
        <v>12.3</v>
      </c>
      <c r="G27" s="242">
        <v>45.1</v>
      </c>
    </row>
    <row r="28" spans="2:7" ht="13.5" thickBot="1" x14ac:dyDescent="0.25">
      <c r="B28" s="243" t="s">
        <v>34</v>
      </c>
      <c r="C28" s="244">
        <v>51.1</v>
      </c>
      <c r="D28" s="244">
        <v>46.9</v>
      </c>
      <c r="E28" s="244">
        <v>53.6</v>
      </c>
      <c r="F28" s="244">
        <v>62.8</v>
      </c>
      <c r="G28" s="245">
        <v>93.1</v>
      </c>
    </row>
    <row r="29" spans="2:7" x14ac:dyDescent="0.2">
      <c r="B29" s="253" t="s">
        <v>36</v>
      </c>
      <c r="C29" s="254"/>
      <c r="D29" s="254"/>
      <c r="E29" s="254"/>
      <c r="F29" s="254"/>
      <c r="G29" s="254"/>
    </row>
    <row r="30" spans="2:7" x14ac:dyDescent="0.2">
      <c r="B30" s="199" t="s">
        <v>153</v>
      </c>
      <c r="C30" s="252"/>
      <c r="D30" s="252"/>
      <c r="E30" s="252"/>
      <c r="F30" s="252"/>
      <c r="G30" s="252"/>
    </row>
    <row r="31" spans="2:7" ht="13.15" customHeight="1" x14ac:dyDescent="0.2">
      <c r="B31" s="299" t="s">
        <v>151</v>
      </c>
      <c r="C31" s="299"/>
      <c r="D31" s="299"/>
      <c r="E31" s="299"/>
      <c r="F31" s="299"/>
      <c r="G31" s="299"/>
    </row>
    <row r="32" spans="2:7" x14ac:dyDescent="0.2">
      <c r="B32" s="299"/>
      <c r="C32" s="299"/>
      <c r="D32" s="299"/>
      <c r="E32" s="299"/>
      <c r="F32" s="299"/>
      <c r="G32" s="299"/>
    </row>
    <row r="33" spans="2:7" x14ac:dyDescent="0.2">
      <c r="B33" s="199" t="s">
        <v>152</v>
      </c>
      <c r="C33" s="252"/>
      <c r="D33" s="252"/>
      <c r="E33" s="252"/>
      <c r="F33" s="252"/>
      <c r="G33" s="252"/>
    </row>
    <row r="34" spans="2:7" ht="13.15" customHeight="1" x14ac:dyDescent="0.2">
      <c r="B34" s="299" t="s">
        <v>154</v>
      </c>
      <c r="C34" s="299"/>
      <c r="D34" s="299"/>
      <c r="E34" s="299"/>
      <c r="F34" s="299"/>
      <c r="G34" s="299"/>
    </row>
    <row r="35" spans="2:7" ht="13.15" customHeight="1" x14ac:dyDescent="0.2">
      <c r="B35" s="299"/>
      <c r="C35" s="299"/>
      <c r="D35" s="299"/>
      <c r="E35" s="299"/>
      <c r="F35" s="299"/>
      <c r="G35" s="299"/>
    </row>
    <row r="36" spans="2:7" ht="17.25" customHeight="1" x14ac:dyDescent="0.2">
      <c r="B36" s="299"/>
      <c r="C36" s="299"/>
      <c r="D36" s="299"/>
      <c r="E36" s="299"/>
      <c r="F36" s="299"/>
      <c r="G36" s="299"/>
    </row>
    <row r="37" spans="2:7" ht="13.15" customHeight="1" x14ac:dyDescent="0.2">
      <c r="B37" s="299" t="s">
        <v>155</v>
      </c>
      <c r="C37" s="299"/>
      <c r="D37" s="299"/>
      <c r="E37" s="299"/>
      <c r="F37" s="299"/>
      <c r="G37" s="299"/>
    </row>
    <row r="38" spans="2:7" x14ac:dyDescent="0.2">
      <c r="B38" s="299"/>
      <c r="C38" s="299"/>
      <c r="D38" s="299"/>
      <c r="E38" s="299"/>
      <c r="F38" s="299"/>
      <c r="G38" s="299"/>
    </row>
    <row r="39" spans="2:7" x14ac:dyDescent="0.2">
      <c r="B39" s="299"/>
      <c r="C39" s="299"/>
      <c r="D39" s="299"/>
      <c r="E39" s="299"/>
      <c r="F39" s="299"/>
      <c r="G39" s="299"/>
    </row>
    <row r="40" spans="2:7" x14ac:dyDescent="0.2">
      <c r="B40" s="299" t="s">
        <v>158</v>
      </c>
      <c r="C40" s="287"/>
      <c r="D40" s="287"/>
      <c r="E40" s="287"/>
      <c r="F40" s="287"/>
      <c r="G40" s="287"/>
    </row>
    <row r="41" spans="2:7" x14ac:dyDescent="0.2">
      <c r="B41" s="261"/>
      <c r="C41" s="261"/>
      <c r="D41" s="261"/>
      <c r="E41" s="261"/>
      <c r="F41" s="261"/>
      <c r="G41" s="261"/>
    </row>
    <row r="42" spans="2:7" x14ac:dyDescent="0.2">
      <c r="B42" s="187"/>
      <c r="C42" s="187"/>
      <c r="D42" s="187"/>
      <c r="E42" s="187"/>
      <c r="F42" s="187"/>
      <c r="G42" s="187"/>
    </row>
    <row r="43" spans="2:7" x14ac:dyDescent="0.2">
      <c r="B43" s="187"/>
      <c r="C43" s="187"/>
      <c r="D43" s="187"/>
      <c r="E43" s="187"/>
      <c r="F43" s="187"/>
      <c r="G43" s="187"/>
    </row>
    <row r="44" spans="2:7" x14ac:dyDescent="0.2">
      <c r="B44" s="187"/>
      <c r="C44" s="187"/>
      <c r="D44" s="187"/>
      <c r="E44" s="187"/>
      <c r="F44" s="187"/>
      <c r="G44" s="187"/>
    </row>
  </sheetData>
  <sortState xmlns:xlrd2="http://schemas.microsoft.com/office/spreadsheetml/2017/richdata2" ref="B7:G22">
    <sortCondition ref="B7:B22"/>
  </sortState>
  <mergeCells count="5">
    <mergeCell ref="B37:G39"/>
    <mergeCell ref="B40:G41"/>
    <mergeCell ref="B1:G2"/>
    <mergeCell ref="B31:G32"/>
    <mergeCell ref="B34:G36"/>
  </mergeCells>
  <pageMargins left="0.75" right="0.5" top="0.5" bottom="0.5" header="0" footer="0"/>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32"/>
  <sheetViews>
    <sheetView zoomScaleNormal="100" workbookViewId="0">
      <pane ySplit="5" topLeftCell="A6" activePane="bottomLeft" state="frozen"/>
      <selection pane="bottomLeft" activeCell="J12" sqref="J12"/>
    </sheetView>
  </sheetViews>
  <sheetFormatPr defaultRowHeight="12.75" x14ac:dyDescent="0.2"/>
  <cols>
    <col min="1" max="1" width="3.5" style="173" customWidth="1"/>
    <col min="2" max="2" width="17.6640625" style="185" customWidth="1"/>
    <col min="3" max="3" width="14.6640625" style="185" customWidth="1"/>
    <col min="4" max="7" width="14.6640625" style="182" customWidth="1"/>
    <col min="8" max="157" width="9.1640625" style="173"/>
    <col min="158" max="158" width="3.83203125" style="173" customWidth="1"/>
    <col min="159" max="159" width="14.5" style="173" customWidth="1"/>
    <col min="160" max="160" width="7" style="173" customWidth="1"/>
    <col min="161" max="161" width="3.6640625" style="173" customWidth="1"/>
    <col min="162" max="162" width="7.1640625" style="173" customWidth="1"/>
    <col min="163" max="163" width="3.6640625" style="173" customWidth="1"/>
    <col min="164" max="164" width="6.33203125" style="173" customWidth="1"/>
    <col min="165" max="165" width="3.6640625" style="173" customWidth="1"/>
    <col min="166" max="166" width="6" style="173" customWidth="1"/>
    <col min="167" max="167" width="3.6640625" style="173" customWidth="1"/>
    <col min="168" max="168" width="5.6640625" style="173" customWidth="1"/>
    <col min="169" max="169" width="3.6640625" style="173" customWidth="1"/>
    <col min="170" max="170" width="6" style="173" customWidth="1"/>
    <col min="171" max="171" width="3.6640625" style="173" customWidth="1"/>
    <col min="172" max="172" width="7.6640625" style="173" customWidth="1"/>
    <col min="173" max="173" width="3.6640625" style="173" customWidth="1"/>
    <col min="174" max="174" width="8.5" style="173" customWidth="1"/>
    <col min="175" max="175" width="3.6640625" style="173" customWidth="1"/>
    <col min="176" max="176" width="7.1640625" style="173" customWidth="1"/>
    <col min="177" max="177" width="3.6640625" style="173" customWidth="1"/>
    <col min="178" max="178" width="6.5" style="173" customWidth="1"/>
    <col min="179" max="179" width="5.1640625" style="173" customWidth="1"/>
    <col min="180" max="413" width="9.1640625" style="173"/>
    <col min="414" max="414" width="3.83203125" style="173" customWidth="1"/>
    <col min="415" max="415" width="14.5" style="173" customWidth="1"/>
    <col min="416" max="416" width="7" style="173" customWidth="1"/>
    <col min="417" max="417" width="3.6640625" style="173" customWidth="1"/>
    <col min="418" max="418" width="7.1640625" style="173" customWidth="1"/>
    <col min="419" max="419" width="3.6640625" style="173" customWidth="1"/>
    <col min="420" max="420" width="6.33203125" style="173" customWidth="1"/>
    <col min="421" max="421" width="3.6640625" style="173" customWidth="1"/>
    <col min="422" max="422" width="6" style="173" customWidth="1"/>
    <col min="423" max="423" width="3.6640625" style="173" customWidth="1"/>
    <col min="424" max="424" width="5.6640625" style="173" customWidth="1"/>
    <col min="425" max="425" width="3.6640625" style="173" customWidth="1"/>
    <col min="426" max="426" width="6" style="173" customWidth="1"/>
    <col min="427" max="427" width="3.6640625" style="173" customWidth="1"/>
    <col min="428" max="428" width="7.6640625" style="173" customWidth="1"/>
    <col min="429" max="429" width="3.6640625" style="173" customWidth="1"/>
    <col min="430" max="430" width="8.5" style="173" customWidth="1"/>
    <col min="431" max="431" width="3.6640625" style="173" customWidth="1"/>
    <col min="432" max="432" width="7.1640625" style="173" customWidth="1"/>
    <col min="433" max="433" width="3.6640625" style="173" customWidth="1"/>
    <col min="434" max="434" width="6.5" style="173" customWidth="1"/>
    <col min="435" max="435" width="5.1640625" style="173" customWidth="1"/>
    <col min="436" max="669" width="9.1640625" style="173"/>
    <col min="670" max="670" width="3.83203125" style="173" customWidth="1"/>
    <col min="671" max="671" width="14.5" style="173" customWidth="1"/>
    <col min="672" max="672" width="7" style="173" customWidth="1"/>
    <col min="673" max="673" width="3.6640625" style="173" customWidth="1"/>
    <col min="674" max="674" width="7.1640625" style="173" customWidth="1"/>
    <col min="675" max="675" width="3.6640625" style="173" customWidth="1"/>
    <col min="676" max="676" width="6.33203125" style="173" customWidth="1"/>
    <col min="677" max="677" width="3.6640625" style="173" customWidth="1"/>
    <col min="678" max="678" width="6" style="173" customWidth="1"/>
    <col min="679" max="679" width="3.6640625" style="173" customWidth="1"/>
    <col min="680" max="680" width="5.6640625" style="173" customWidth="1"/>
    <col min="681" max="681" width="3.6640625" style="173" customWidth="1"/>
    <col min="682" max="682" width="6" style="173" customWidth="1"/>
    <col min="683" max="683" width="3.6640625" style="173" customWidth="1"/>
    <col min="684" max="684" width="7.6640625" style="173" customWidth="1"/>
    <col min="685" max="685" width="3.6640625" style="173" customWidth="1"/>
    <col min="686" max="686" width="8.5" style="173" customWidth="1"/>
    <col min="687" max="687" width="3.6640625" style="173" customWidth="1"/>
    <col min="688" max="688" width="7.1640625" style="173" customWidth="1"/>
    <col min="689" max="689" width="3.6640625" style="173" customWidth="1"/>
    <col min="690" max="690" width="6.5" style="173" customWidth="1"/>
    <col min="691" max="691" width="5.1640625" style="173" customWidth="1"/>
    <col min="692" max="925" width="9.1640625" style="173"/>
    <col min="926" max="926" width="3.83203125" style="173" customWidth="1"/>
    <col min="927" max="927" width="14.5" style="173" customWidth="1"/>
    <col min="928" max="928" width="7" style="173" customWidth="1"/>
    <col min="929" max="929" width="3.6640625" style="173" customWidth="1"/>
    <col min="930" max="930" width="7.1640625" style="173" customWidth="1"/>
    <col min="931" max="931" width="3.6640625" style="173" customWidth="1"/>
    <col min="932" max="932" width="6.33203125" style="173" customWidth="1"/>
    <col min="933" max="933" width="3.6640625" style="173" customWidth="1"/>
    <col min="934" max="934" width="6" style="173" customWidth="1"/>
    <col min="935" max="935" width="3.6640625" style="173" customWidth="1"/>
    <col min="936" max="936" width="5.6640625" style="173" customWidth="1"/>
    <col min="937" max="937" width="3.6640625" style="173" customWidth="1"/>
    <col min="938" max="938" width="6" style="173" customWidth="1"/>
    <col min="939" max="939" width="3.6640625" style="173" customWidth="1"/>
    <col min="940" max="940" width="7.6640625" style="173" customWidth="1"/>
    <col min="941" max="941" width="3.6640625" style="173" customWidth="1"/>
    <col min="942" max="942" width="8.5" style="173" customWidth="1"/>
    <col min="943" max="943" width="3.6640625" style="173" customWidth="1"/>
    <col min="944" max="944" width="7.1640625" style="173" customWidth="1"/>
    <col min="945" max="945" width="3.6640625" style="173" customWidth="1"/>
    <col min="946" max="946" width="6.5" style="173" customWidth="1"/>
    <col min="947" max="947" width="5.1640625" style="173" customWidth="1"/>
    <col min="948" max="1181" width="9.1640625" style="173"/>
    <col min="1182" max="1182" width="3.83203125" style="173" customWidth="1"/>
    <col min="1183" max="1183" width="14.5" style="173" customWidth="1"/>
    <col min="1184" max="1184" width="7" style="173" customWidth="1"/>
    <col min="1185" max="1185" width="3.6640625" style="173" customWidth="1"/>
    <col min="1186" max="1186" width="7.1640625" style="173" customWidth="1"/>
    <col min="1187" max="1187" width="3.6640625" style="173" customWidth="1"/>
    <col min="1188" max="1188" width="6.33203125" style="173" customWidth="1"/>
    <col min="1189" max="1189" width="3.6640625" style="173" customWidth="1"/>
    <col min="1190" max="1190" width="6" style="173" customWidth="1"/>
    <col min="1191" max="1191" width="3.6640625" style="173" customWidth="1"/>
    <col min="1192" max="1192" width="5.6640625" style="173" customWidth="1"/>
    <col min="1193" max="1193" width="3.6640625" style="173" customWidth="1"/>
    <col min="1194" max="1194" width="6" style="173" customWidth="1"/>
    <col min="1195" max="1195" width="3.6640625" style="173" customWidth="1"/>
    <col min="1196" max="1196" width="7.6640625" style="173" customWidth="1"/>
    <col min="1197" max="1197" width="3.6640625" style="173" customWidth="1"/>
    <col min="1198" max="1198" width="8.5" style="173" customWidth="1"/>
    <col min="1199" max="1199" width="3.6640625" style="173" customWidth="1"/>
    <col min="1200" max="1200" width="7.1640625" style="173" customWidth="1"/>
    <col min="1201" max="1201" width="3.6640625" style="173" customWidth="1"/>
    <col min="1202" max="1202" width="6.5" style="173" customWidth="1"/>
    <col min="1203" max="1203" width="5.1640625" style="173" customWidth="1"/>
    <col min="1204" max="1437" width="9.1640625" style="173"/>
    <col min="1438" max="1438" width="3.83203125" style="173" customWidth="1"/>
    <col min="1439" max="1439" width="14.5" style="173" customWidth="1"/>
    <col min="1440" max="1440" width="7" style="173" customWidth="1"/>
    <col min="1441" max="1441" width="3.6640625" style="173" customWidth="1"/>
    <col min="1442" max="1442" width="7.1640625" style="173" customWidth="1"/>
    <col min="1443" max="1443" width="3.6640625" style="173" customWidth="1"/>
    <col min="1444" max="1444" width="6.33203125" style="173" customWidth="1"/>
    <col min="1445" max="1445" width="3.6640625" style="173" customWidth="1"/>
    <col min="1446" max="1446" width="6" style="173" customWidth="1"/>
    <col min="1447" max="1447" width="3.6640625" style="173" customWidth="1"/>
    <col min="1448" max="1448" width="5.6640625" style="173" customWidth="1"/>
    <col min="1449" max="1449" width="3.6640625" style="173" customWidth="1"/>
    <col min="1450" max="1450" width="6" style="173" customWidth="1"/>
    <col min="1451" max="1451" width="3.6640625" style="173" customWidth="1"/>
    <col min="1452" max="1452" width="7.6640625" style="173" customWidth="1"/>
    <col min="1453" max="1453" width="3.6640625" style="173" customWidth="1"/>
    <col min="1454" max="1454" width="8.5" style="173" customWidth="1"/>
    <col min="1455" max="1455" width="3.6640625" style="173" customWidth="1"/>
    <col min="1456" max="1456" width="7.1640625" style="173" customWidth="1"/>
    <col min="1457" max="1457" width="3.6640625" style="173" customWidth="1"/>
    <col min="1458" max="1458" width="6.5" style="173" customWidth="1"/>
    <col min="1459" max="1459" width="5.1640625" style="173" customWidth="1"/>
    <col min="1460" max="1693" width="9.1640625" style="173"/>
    <col min="1694" max="1694" width="3.83203125" style="173" customWidth="1"/>
    <col min="1695" max="1695" width="14.5" style="173" customWidth="1"/>
    <col min="1696" max="1696" width="7" style="173" customWidth="1"/>
    <col min="1697" max="1697" width="3.6640625" style="173" customWidth="1"/>
    <col min="1698" max="1698" width="7.1640625" style="173" customWidth="1"/>
    <col min="1699" max="1699" width="3.6640625" style="173" customWidth="1"/>
    <col min="1700" max="1700" width="6.33203125" style="173" customWidth="1"/>
    <col min="1701" max="1701" width="3.6640625" style="173" customWidth="1"/>
    <col min="1702" max="1702" width="6" style="173" customWidth="1"/>
    <col min="1703" max="1703" width="3.6640625" style="173" customWidth="1"/>
    <col min="1704" max="1704" width="5.6640625" style="173" customWidth="1"/>
    <col min="1705" max="1705" width="3.6640625" style="173" customWidth="1"/>
    <col min="1706" max="1706" width="6" style="173" customWidth="1"/>
    <col min="1707" max="1707" width="3.6640625" style="173" customWidth="1"/>
    <col min="1708" max="1708" width="7.6640625" style="173" customWidth="1"/>
    <col min="1709" max="1709" width="3.6640625" style="173" customWidth="1"/>
    <col min="1710" max="1710" width="8.5" style="173" customWidth="1"/>
    <col min="1711" max="1711" width="3.6640625" style="173" customWidth="1"/>
    <col min="1712" max="1712" width="7.1640625" style="173" customWidth="1"/>
    <col min="1713" max="1713" width="3.6640625" style="173" customWidth="1"/>
    <col min="1714" max="1714" width="6.5" style="173" customWidth="1"/>
    <col min="1715" max="1715" width="5.1640625" style="173" customWidth="1"/>
    <col min="1716" max="1949" width="9.1640625" style="173"/>
    <col min="1950" max="1950" width="3.83203125" style="173" customWidth="1"/>
    <col min="1951" max="1951" width="14.5" style="173" customWidth="1"/>
    <col min="1952" max="1952" width="7" style="173" customWidth="1"/>
    <col min="1953" max="1953" width="3.6640625" style="173" customWidth="1"/>
    <col min="1954" max="1954" width="7.1640625" style="173" customWidth="1"/>
    <col min="1955" max="1955" width="3.6640625" style="173" customWidth="1"/>
    <col min="1956" max="1956" width="6.33203125" style="173" customWidth="1"/>
    <col min="1957" max="1957" width="3.6640625" style="173" customWidth="1"/>
    <col min="1958" max="1958" width="6" style="173" customWidth="1"/>
    <col min="1959" max="1959" width="3.6640625" style="173" customWidth="1"/>
    <col min="1960" max="1960" width="5.6640625" style="173" customWidth="1"/>
    <col min="1961" max="1961" width="3.6640625" style="173" customWidth="1"/>
    <col min="1962" max="1962" width="6" style="173" customWidth="1"/>
    <col min="1963" max="1963" width="3.6640625" style="173" customWidth="1"/>
    <col min="1964" max="1964" width="7.6640625" style="173" customWidth="1"/>
    <col min="1965" max="1965" width="3.6640625" style="173" customWidth="1"/>
    <col min="1966" max="1966" width="8.5" style="173" customWidth="1"/>
    <col min="1967" max="1967" width="3.6640625" style="173" customWidth="1"/>
    <col min="1968" max="1968" width="7.1640625" style="173" customWidth="1"/>
    <col min="1969" max="1969" width="3.6640625" style="173" customWidth="1"/>
    <col min="1970" max="1970" width="6.5" style="173" customWidth="1"/>
    <col min="1971" max="1971" width="5.1640625" style="173" customWidth="1"/>
    <col min="1972" max="2205" width="9.1640625" style="173"/>
    <col min="2206" max="2206" width="3.83203125" style="173" customWidth="1"/>
    <col min="2207" max="2207" width="14.5" style="173" customWidth="1"/>
    <col min="2208" max="2208" width="7" style="173" customWidth="1"/>
    <col min="2209" max="2209" width="3.6640625" style="173" customWidth="1"/>
    <col min="2210" max="2210" width="7.1640625" style="173" customWidth="1"/>
    <col min="2211" max="2211" width="3.6640625" style="173" customWidth="1"/>
    <col min="2212" max="2212" width="6.33203125" style="173" customWidth="1"/>
    <col min="2213" max="2213" width="3.6640625" style="173" customWidth="1"/>
    <col min="2214" max="2214" width="6" style="173" customWidth="1"/>
    <col min="2215" max="2215" width="3.6640625" style="173" customWidth="1"/>
    <col min="2216" max="2216" width="5.6640625" style="173" customWidth="1"/>
    <col min="2217" max="2217" width="3.6640625" style="173" customWidth="1"/>
    <col min="2218" max="2218" width="6" style="173" customWidth="1"/>
    <col min="2219" max="2219" width="3.6640625" style="173" customWidth="1"/>
    <col min="2220" max="2220" width="7.6640625" style="173" customWidth="1"/>
    <col min="2221" max="2221" width="3.6640625" style="173" customWidth="1"/>
    <col min="2222" max="2222" width="8.5" style="173" customWidth="1"/>
    <col min="2223" max="2223" width="3.6640625" style="173" customWidth="1"/>
    <col min="2224" max="2224" width="7.1640625" style="173" customWidth="1"/>
    <col min="2225" max="2225" width="3.6640625" style="173" customWidth="1"/>
    <col min="2226" max="2226" width="6.5" style="173" customWidth="1"/>
    <col min="2227" max="2227" width="5.1640625" style="173" customWidth="1"/>
    <col min="2228" max="2461" width="9.1640625" style="173"/>
    <col min="2462" max="2462" width="3.83203125" style="173" customWidth="1"/>
    <col min="2463" max="2463" width="14.5" style="173" customWidth="1"/>
    <col min="2464" max="2464" width="7" style="173" customWidth="1"/>
    <col min="2465" max="2465" width="3.6640625" style="173" customWidth="1"/>
    <col min="2466" max="2466" width="7.1640625" style="173" customWidth="1"/>
    <col min="2467" max="2467" width="3.6640625" style="173" customWidth="1"/>
    <col min="2468" max="2468" width="6.33203125" style="173" customWidth="1"/>
    <col min="2469" max="2469" width="3.6640625" style="173" customWidth="1"/>
    <col min="2470" max="2470" width="6" style="173" customWidth="1"/>
    <col min="2471" max="2471" width="3.6640625" style="173" customWidth="1"/>
    <col min="2472" max="2472" width="5.6640625" style="173" customWidth="1"/>
    <col min="2473" max="2473" width="3.6640625" style="173" customWidth="1"/>
    <col min="2474" max="2474" width="6" style="173" customWidth="1"/>
    <col min="2475" max="2475" width="3.6640625" style="173" customWidth="1"/>
    <col min="2476" max="2476" width="7.6640625" style="173" customWidth="1"/>
    <col min="2477" max="2477" width="3.6640625" style="173" customWidth="1"/>
    <col min="2478" max="2478" width="8.5" style="173" customWidth="1"/>
    <col min="2479" max="2479" width="3.6640625" style="173" customWidth="1"/>
    <col min="2480" max="2480" width="7.1640625" style="173" customWidth="1"/>
    <col min="2481" max="2481" width="3.6640625" style="173" customWidth="1"/>
    <col min="2482" max="2482" width="6.5" style="173" customWidth="1"/>
    <col min="2483" max="2483" width="5.1640625" style="173" customWidth="1"/>
    <col min="2484" max="2717" width="9.1640625" style="173"/>
    <col min="2718" max="2718" width="3.83203125" style="173" customWidth="1"/>
    <col min="2719" max="2719" width="14.5" style="173" customWidth="1"/>
    <col min="2720" max="2720" width="7" style="173" customWidth="1"/>
    <col min="2721" max="2721" width="3.6640625" style="173" customWidth="1"/>
    <col min="2722" max="2722" width="7.1640625" style="173" customWidth="1"/>
    <col min="2723" max="2723" width="3.6640625" style="173" customWidth="1"/>
    <col min="2724" max="2724" width="6.33203125" style="173" customWidth="1"/>
    <col min="2725" max="2725" width="3.6640625" style="173" customWidth="1"/>
    <col min="2726" max="2726" width="6" style="173" customWidth="1"/>
    <col min="2727" max="2727" width="3.6640625" style="173" customWidth="1"/>
    <col min="2728" max="2728" width="5.6640625" style="173" customWidth="1"/>
    <col min="2729" max="2729" width="3.6640625" style="173" customWidth="1"/>
    <col min="2730" max="2730" width="6" style="173" customWidth="1"/>
    <col min="2731" max="2731" width="3.6640625" style="173" customWidth="1"/>
    <col min="2732" max="2732" width="7.6640625" style="173" customWidth="1"/>
    <col min="2733" max="2733" width="3.6640625" style="173" customWidth="1"/>
    <col min="2734" max="2734" width="8.5" style="173" customWidth="1"/>
    <col min="2735" max="2735" width="3.6640625" style="173" customWidth="1"/>
    <col min="2736" max="2736" width="7.1640625" style="173" customWidth="1"/>
    <col min="2737" max="2737" width="3.6640625" style="173" customWidth="1"/>
    <col min="2738" max="2738" width="6.5" style="173" customWidth="1"/>
    <col min="2739" max="2739" width="5.1640625" style="173" customWidth="1"/>
    <col min="2740" max="2973" width="9.1640625" style="173"/>
    <col min="2974" max="2974" width="3.83203125" style="173" customWidth="1"/>
    <col min="2975" max="2975" width="14.5" style="173" customWidth="1"/>
    <col min="2976" max="2976" width="7" style="173" customWidth="1"/>
    <col min="2977" max="2977" width="3.6640625" style="173" customWidth="1"/>
    <col min="2978" max="2978" width="7.1640625" style="173" customWidth="1"/>
    <col min="2979" max="2979" width="3.6640625" style="173" customWidth="1"/>
    <col min="2980" max="2980" width="6.33203125" style="173" customWidth="1"/>
    <col min="2981" max="2981" width="3.6640625" style="173" customWidth="1"/>
    <col min="2982" max="2982" width="6" style="173" customWidth="1"/>
    <col min="2983" max="2983" width="3.6640625" style="173" customWidth="1"/>
    <col min="2984" max="2984" width="5.6640625" style="173" customWidth="1"/>
    <col min="2985" max="2985" width="3.6640625" style="173" customWidth="1"/>
    <col min="2986" max="2986" width="6" style="173" customWidth="1"/>
    <col min="2987" max="2987" width="3.6640625" style="173" customWidth="1"/>
    <col min="2988" max="2988" width="7.6640625" style="173" customWidth="1"/>
    <col min="2989" max="2989" width="3.6640625" style="173" customWidth="1"/>
    <col min="2990" max="2990" width="8.5" style="173" customWidth="1"/>
    <col min="2991" max="2991" width="3.6640625" style="173" customWidth="1"/>
    <col min="2992" max="2992" width="7.1640625" style="173" customWidth="1"/>
    <col min="2993" max="2993" width="3.6640625" style="173" customWidth="1"/>
    <col min="2994" max="2994" width="6.5" style="173" customWidth="1"/>
    <col min="2995" max="2995" width="5.1640625" style="173" customWidth="1"/>
    <col min="2996" max="3229" width="9.1640625" style="173"/>
    <col min="3230" max="3230" width="3.83203125" style="173" customWidth="1"/>
    <col min="3231" max="3231" width="14.5" style="173" customWidth="1"/>
    <col min="3232" max="3232" width="7" style="173" customWidth="1"/>
    <col min="3233" max="3233" width="3.6640625" style="173" customWidth="1"/>
    <col min="3234" max="3234" width="7.1640625" style="173" customWidth="1"/>
    <col min="3235" max="3235" width="3.6640625" style="173" customWidth="1"/>
    <col min="3236" max="3236" width="6.33203125" style="173" customWidth="1"/>
    <col min="3237" max="3237" width="3.6640625" style="173" customWidth="1"/>
    <col min="3238" max="3238" width="6" style="173" customWidth="1"/>
    <col min="3239" max="3239" width="3.6640625" style="173" customWidth="1"/>
    <col min="3240" max="3240" width="5.6640625" style="173" customWidth="1"/>
    <col min="3241" max="3241" width="3.6640625" style="173" customWidth="1"/>
    <col min="3242" max="3242" width="6" style="173" customWidth="1"/>
    <col min="3243" max="3243" width="3.6640625" style="173" customWidth="1"/>
    <col min="3244" max="3244" width="7.6640625" style="173" customWidth="1"/>
    <col min="3245" max="3245" width="3.6640625" style="173" customWidth="1"/>
    <col min="3246" max="3246" width="8.5" style="173" customWidth="1"/>
    <col min="3247" max="3247" width="3.6640625" style="173" customWidth="1"/>
    <col min="3248" max="3248" width="7.1640625" style="173" customWidth="1"/>
    <col min="3249" max="3249" width="3.6640625" style="173" customWidth="1"/>
    <col min="3250" max="3250" width="6.5" style="173" customWidth="1"/>
    <col min="3251" max="3251" width="5.1640625" style="173" customWidth="1"/>
    <col min="3252" max="3485" width="9.1640625" style="173"/>
    <col min="3486" max="3486" width="3.83203125" style="173" customWidth="1"/>
    <col min="3487" max="3487" width="14.5" style="173" customWidth="1"/>
    <col min="3488" max="3488" width="7" style="173" customWidth="1"/>
    <col min="3489" max="3489" width="3.6640625" style="173" customWidth="1"/>
    <col min="3490" max="3490" width="7.1640625" style="173" customWidth="1"/>
    <col min="3491" max="3491" width="3.6640625" style="173" customWidth="1"/>
    <col min="3492" max="3492" width="6.33203125" style="173" customWidth="1"/>
    <col min="3493" max="3493" width="3.6640625" style="173" customWidth="1"/>
    <col min="3494" max="3494" width="6" style="173" customWidth="1"/>
    <col min="3495" max="3495" width="3.6640625" style="173" customWidth="1"/>
    <col min="3496" max="3496" width="5.6640625" style="173" customWidth="1"/>
    <col min="3497" max="3497" width="3.6640625" style="173" customWidth="1"/>
    <col min="3498" max="3498" width="6" style="173" customWidth="1"/>
    <col min="3499" max="3499" width="3.6640625" style="173" customWidth="1"/>
    <col min="3500" max="3500" width="7.6640625" style="173" customWidth="1"/>
    <col min="3501" max="3501" width="3.6640625" style="173" customWidth="1"/>
    <col min="3502" max="3502" width="8.5" style="173" customWidth="1"/>
    <col min="3503" max="3503" width="3.6640625" style="173" customWidth="1"/>
    <col min="3504" max="3504" width="7.1640625" style="173" customWidth="1"/>
    <col min="3505" max="3505" width="3.6640625" style="173" customWidth="1"/>
    <col min="3506" max="3506" width="6.5" style="173" customWidth="1"/>
    <col min="3507" max="3507" width="5.1640625" style="173" customWidth="1"/>
    <col min="3508" max="3741" width="9.1640625" style="173"/>
    <col min="3742" max="3742" width="3.83203125" style="173" customWidth="1"/>
    <col min="3743" max="3743" width="14.5" style="173" customWidth="1"/>
    <col min="3744" max="3744" width="7" style="173" customWidth="1"/>
    <col min="3745" max="3745" width="3.6640625" style="173" customWidth="1"/>
    <col min="3746" max="3746" width="7.1640625" style="173" customWidth="1"/>
    <col min="3747" max="3747" width="3.6640625" style="173" customWidth="1"/>
    <col min="3748" max="3748" width="6.33203125" style="173" customWidth="1"/>
    <col min="3749" max="3749" width="3.6640625" style="173" customWidth="1"/>
    <col min="3750" max="3750" width="6" style="173" customWidth="1"/>
    <col min="3751" max="3751" width="3.6640625" style="173" customWidth="1"/>
    <col min="3752" max="3752" width="5.6640625" style="173" customWidth="1"/>
    <col min="3753" max="3753" width="3.6640625" style="173" customWidth="1"/>
    <col min="3754" max="3754" width="6" style="173" customWidth="1"/>
    <col min="3755" max="3755" width="3.6640625" style="173" customWidth="1"/>
    <col min="3756" max="3756" width="7.6640625" style="173" customWidth="1"/>
    <col min="3757" max="3757" width="3.6640625" style="173" customWidth="1"/>
    <col min="3758" max="3758" width="8.5" style="173" customWidth="1"/>
    <col min="3759" max="3759" width="3.6640625" style="173" customWidth="1"/>
    <col min="3760" max="3760" width="7.1640625" style="173" customWidth="1"/>
    <col min="3761" max="3761" width="3.6640625" style="173" customWidth="1"/>
    <col min="3762" max="3762" width="6.5" style="173" customWidth="1"/>
    <col min="3763" max="3763" width="5.1640625" style="173" customWidth="1"/>
    <col min="3764" max="3997" width="9.1640625" style="173"/>
    <col min="3998" max="3998" width="3.83203125" style="173" customWidth="1"/>
    <col min="3999" max="3999" width="14.5" style="173" customWidth="1"/>
    <col min="4000" max="4000" width="7" style="173" customWidth="1"/>
    <col min="4001" max="4001" width="3.6640625" style="173" customWidth="1"/>
    <col min="4002" max="4002" width="7.1640625" style="173" customWidth="1"/>
    <col min="4003" max="4003" width="3.6640625" style="173" customWidth="1"/>
    <col min="4004" max="4004" width="6.33203125" style="173" customWidth="1"/>
    <col min="4005" max="4005" width="3.6640625" style="173" customWidth="1"/>
    <col min="4006" max="4006" width="6" style="173" customWidth="1"/>
    <col min="4007" max="4007" width="3.6640625" style="173" customWidth="1"/>
    <col min="4008" max="4008" width="5.6640625" style="173" customWidth="1"/>
    <col min="4009" max="4009" width="3.6640625" style="173" customWidth="1"/>
    <col min="4010" max="4010" width="6" style="173" customWidth="1"/>
    <col min="4011" max="4011" width="3.6640625" style="173" customWidth="1"/>
    <col min="4012" max="4012" width="7.6640625" style="173" customWidth="1"/>
    <col min="4013" max="4013" width="3.6640625" style="173" customWidth="1"/>
    <col min="4014" max="4014" width="8.5" style="173" customWidth="1"/>
    <col min="4015" max="4015" width="3.6640625" style="173" customWidth="1"/>
    <col min="4016" max="4016" width="7.1640625" style="173" customWidth="1"/>
    <col min="4017" max="4017" width="3.6640625" style="173" customWidth="1"/>
    <col min="4018" max="4018" width="6.5" style="173" customWidth="1"/>
    <col min="4019" max="4019" width="5.1640625" style="173" customWidth="1"/>
    <col min="4020" max="4253" width="9.1640625" style="173"/>
    <col min="4254" max="4254" width="3.83203125" style="173" customWidth="1"/>
    <col min="4255" max="4255" width="14.5" style="173" customWidth="1"/>
    <col min="4256" max="4256" width="7" style="173" customWidth="1"/>
    <col min="4257" max="4257" width="3.6640625" style="173" customWidth="1"/>
    <col min="4258" max="4258" width="7.1640625" style="173" customWidth="1"/>
    <col min="4259" max="4259" width="3.6640625" style="173" customWidth="1"/>
    <col min="4260" max="4260" width="6.33203125" style="173" customWidth="1"/>
    <col min="4261" max="4261" width="3.6640625" style="173" customWidth="1"/>
    <col min="4262" max="4262" width="6" style="173" customWidth="1"/>
    <col min="4263" max="4263" width="3.6640625" style="173" customWidth="1"/>
    <col min="4264" max="4264" width="5.6640625" style="173" customWidth="1"/>
    <col min="4265" max="4265" width="3.6640625" style="173" customWidth="1"/>
    <col min="4266" max="4266" width="6" style="173" customWidth="1"/>
    <col min="4267" max="4267" width="3.6640625" style="173" customWidth="1"/>
    <col min="4268" max="4268" width="7.6640625" style="173" customWidth="1"/>
    <col min="4269" max="4269" width="3.6640625" style="173" customWidth="1"/>
    <col min="4270" max="4270" width="8.5" style="173" customWidth="1"/>
    <col min="4271" max="4271" width="3.6640625" style="173" customWidth="1"/>
    <col min="4272" max="4272" width="7.1640625" style="173" customWidth="1"/>
    <col min="4273" max="4273" width="3.6640625" style="173" customWidth="1"/>
    <col min="4274" max="4274" width="6.5" style="173" customWidth="1"/>
    <col min="4275" max="4275" width="5.1640625" style="173" customWidth="1"/>
    <col min="4276" max="4509" width="9.1640625" style="173"/>
    <col min="4510" max="4510" width="3.83203125" style="173" customWidth="1"/>
    <col min="4511" max="4511" width="14.5" style="173" customWidth="1"/>
    <col min="4512" max="4512" width="7" style="173" customWidth="1"/>
    <col min="4513" max="4513" width="3.6640625" style="173" customWidth="1"/>
    <col min="4514" max="4514" width="7.1640625" style="173" customWidth="1"/>
    <col min="4515" max="4515" width="3.6640625" style="173" customWidth="1"/>
    <col min="4516" max="4516" width="6.33203125" style="173" customWidth="1"/>
    <col min="4517" max="4517" width="3.6640625" style="173" customWidth="1"/>
    <col min="4518" max="4518" width="6" style="173" customWidth="1"/>
    <col min="4519" max="4519" width="3.6640625" style="173" customWidth="1"/>
    <col min="4520" max="4520" width="5.6640625" style="173" customWidth="1"/>
    <col min="4521" max="4521" width="3.6640625" style="173" customWidth="1"/>
    <col min="4522" max="4522" width="6" style="173" customWidth="1"/>
    <col min="4523" max="4523" width="3.6640625" style="173" customWidth="1"/>
    <col min="4524" max="4524" width="7.6640625" style="173" customWidth="1"/>
    <col min="4525" max="4525" width="3.6640625" style="173" customWidth="1"/>
    <col min="4526" max="4526" width="8.5" style="173" customWidth="1"/>
    <col min="4527" max="4527" width="3.6640625" style="173" customWidth="1"/>
    <col min="4528" max="4528" width="7.1640625" style="173" customWidth="1"/>
    <col min="4529" max="4529" width="3.6640625" style="173" customWidth="1"/>
    <col min="4530" max="4530" width="6.5" style="173" customWidth="1"/>
    <col min="4531" max="4531" width="5.1640625" style="173" customWidth="1"/>
    <col min="4532" max="4765" width="9.1640625" style="173"/>
    <col min="4766" max="4766" width="3.83203125" style="173" customWidth="1"/>
    <col min="4767" max="4767" width="14.5" style="173" customWidth="1"/>
    <col min="4768" max="4768" width="7" style="173" customWidth="1"/>
    <col min="4769" max="4769" width="3.6640625" style="173" customWidth="1"/>
    <col min="4770" max="4770" width="7.1640625" style="173" customWidth="1"/>
    <col min="4771" max="4771" width="3.6640625" style="173" customWidth="1"/>
    <col min="4772" max="4772" width="6.33203125" style="173" customWidth="1"/>
    <col min="4773" max="4773" width="3.6640625" style="173" customWidth="1"/>
    <col min="4774" max="4774" width="6" style="173" customWidth="1"/>
    <col min="4775" max="4775" width="3.6640625" style="173" customWidth="1"/>
    <col min="4776" max="4776" width="5.6640625" style="173" customWidth="1"/>
    <col min="4777" max="4777" width="3.6640625" style="173" customWidth="1"/>
    <col min="4778" max="4778" width="6" style="173" customWidth="1"/>
    <col min="4779" max="4779" width="3.6640625" style="173" customWidth="1"/>
    <col min="4780" max="4780" width="7.6640625" style="173" customWidth="1"/>
    <col min="4781" max="4781" width="3.6640625" style="173" customWidth="1"/>
    <col min="4782" max="4782" width="8.5" style="173" customWidth="1"/>
    <col min="4783" max="4783" width="3.6640625" style="173" customWidth="1"/>
    <col min="4784" max="4784" width="7.1640625" style="173" customWidth="1"/>
    <col min="4785" max="4785" width="3.6640625" style="173" customWidth="1"/>
    <col min="4786" max="4786" width="6.5" style="173" customWidth="1"/>
    <col min="4787" max="4787" width="5.1640625" style="173" customWidth="1"/>
    <col min="4788" max="5021" width="9.1640625" style="173"/>
    <col min="5022" max="5022" width="3.83203125" style="173" customWidth="1"/>
    <col min="5023" max="5023" width="14.5" style="173" customWidth="1"/>
    <col min="5024" max="5024" width="7" style="173" customWidth="1"/>
    <col min="5025" max="5025" width="3.6640625" style="173" customWidth="1"/>
    <col min="5026" max="5026" width="7.1640625" style="173" customWidth="1"/>
    <col min="5027" max="5027" width="3.6640625" style="173" customWidth="1"/>
    <col min="5028" max="5028" width="6.33203125" style="173" customWidth="1"/>
    <col min="5029" max="5029" width="3.6640625" style="173" customWidth="1"/>
    <col min="5030" max="5030" width="6" style="173" customWidth="1"/>
    <col min="5031" max="5031" width="3.6640625" style="173" customWidth="1"/>
    <col min="5032" max="5032" width="5.6640625" style="173" customWidth="1"/>
    <col min="5033" max="5033" width="3.6640625" style="173" customWidth="1"/>
    <col min="5034" max="5034" width="6" style="173" customWidth="1"/>
    <col min="5035" max="5035" width="3.6640625" style="173" customWidth="1"/>
    <col min="5036" max="5036" width="7.6640625" style="173" customWidth="1"/>
    <col min="5037" max="5037" width="3.6640625" style="173" customWidth="1"/>
    <col min="5038" max="5038" width="8.5" style="173" customWidth="1"/>
    <col min="5039" max="5039" width="3.6640625" style="173" customWidth="1"/>
    <col min="5040" max="5040" width="7.1640625" style="173" customWidth="1"/>
    <col min="5041" max="5041" width="3.6640625" style="173" customWidth="1"/>
    <col min="5042" max="5042" width="6.5" style="173" customWidth="1"/>
    <col min="5043" max="5043" width="5.1640625" style="173" customWidth="1"/>
    <col min="5044" max="5277" width="9.1640625" style="173"/>
    <col min="5278" max="5278" width="3.83203125" style="173" customWidth="1"/>
    <col min="5279" max="5279" width="14.5" style="173" customWidth="1"/>
    <col min="5280" max="5280" width="7" style="173" customWidth="1"/>
    <col min="5281" max="5281" width="3.6640625" style="173" customWidth="1"/>
    <col min="5282" max="5282" width="7.1640625" style="173" customWidth="1"/>
    <col min="5283" max="5283" width="3.6640625" style="173" customWidth="1"/>
    <col min="5284" max="5284" width="6.33203125" style="173" customWidth="1"/>
    <col min="5285" max="5285" width="3.6640625" style="173" customWidth="1"/>
    <col min="5286" max="5286" width="6" style="173" customWidth="1"/>
    <col min="5287" max="5287" width="3.6640625" style="173" customWidth="1"/>
    <col min="5288" max="5288" width="5.6640625" style="173" customWidth="1"/>
    <col min="5289" max="5289" width="3.6640625" style="173" customWidth="1"/>
    <col min="5290" max="5290" width="6" style="173" customWidth="1"/>
    <col min="5291" max="5291" width="3.6640625" style="173" customWidth="1"/>
    <col min="5292" max="5292" width="7.6640625" style="173" customWidth="1"/>
    <col min="5293" max="5293" width="3.6640625" style="173" customWidth="1"/>
    <col min="5294" max="5294" width="8.5" style="173" customWidth="1"/>
    <col min="5295" max="5295" width="3.6640625" style="173" customWidth="1"/>
    <col min="5296" max="5296" width="7.1640625" style="173" customWidth="1"/>
    <col min="5297" max="5297" width="3.6640625" style="173" customWidth="1"/>
    <col min="5298" max="5298" width="6.5" style="173" customWidth="1"/>
    <col min="5299" max="5299" width="5.1640625" style="173" customWidth="1"/>
    <col min="5300" max="5533" width="9.1640625" style="173"/>
    <col min="5534" max="5534" width="3.83203125" style="173" customWidth="1"/>
    <col min="5535" max="5535" width="14.5" style="173" customWidth="1"/>
    <col min="5536" max="5536" width="7" style="173" customWidth="1"/>
    <col min="5537" max="5537" width="3.6640625" style="173" customWidth="1"/>
    <col min="5538" max="5538" width="7.1640625" style="173" customWidth="1"/>
    <col min="5539" max="5539" width="3.6640625" style="173" customWidth="1"/>
    <col min="5540" max="5540" width="6.33203125" style="173" customWidth="1"/>
    <col min="5541" max="5541" width="3.6640625" style="173" customWidth="1"/>
    <col min="5542" max="5542" width="6" style="173" customWidth="1"/>
    <col min="5543" max="5543" width="3.6640625" style="173" customWidth="1"/>
    <col min="5544" max="5544" width="5.6640625" style="173" customWidth="1"/>
    <col min="5545" max="5545" width="3.6640625" style="173" customWidth="1"/>
    <col min="5546" max="5546" width="6" style="173" customWidth="1"/>
    <col min="5547" max="5547" width="3.6640625" style="173" customWidth="1"/>
    <col min="5548" max="5548" width="7.6640625" style="173" customWidth="1"/>
    <col min="5549" max="5549" width="3.6640625" style="173" customWidth="1"/>
    <col min="5550" max="5550" width="8.5" style="173" customWidth="1"/>
    <col min="5551" max="5551" width="3.6640625" style="173" customWidth="1"/>
    <col min="5552" max="5552" width="7.1640625" style="173" customWidth="1"/>
    <col min="5553" max="5553" width="3.6640625" style="173" customWidth="1"/>
    <col min="5554" max="5554" width="6.5" style="173" customWidth="1"/>
    <col min="5555" max="5555" width="5.1640625" style="173" customWidth="1"/>
    <col min="5556" max="5789" width="9.1640625" style="173"/>
    <col min="5790" max="5790" width="3.83203125" style="173" customWidth="1"/>
    <col min="5791" max="5791" width="14.5" style="173" customWidth="1"/>
    <col min="5792" max="5792" width="7" style="173" customWidth="1"/>
    <col min="5793" max="5793" width="3.6640625" style="173" customWidth="1"/>
    <col min="5794" max="5794" width="7.1640625" style="173" customWidth="1"/>
    <col min="5795" max="5795" width="3.6640625" style="173" customWidth="1"/>
    <col min="5796" max="5796" width="6.33203125" style="173" customWidth="1"/>
    <col min="5797" max="5797" width="3.6640625" style="173" customWidth="1"/>
    <col min="5798" max="5798" width="6" style="173" customWidth="1"/>
    <col min="5799" max="5799" width="3.6640625" style="173" customWidth="1"/>
    <col min="5800" max="5800" width="5.6640625" style="173" customWidth="1"/>
    <col min="5801" max="5801" width="3.6640625" style="173" customWidth="1"/>
    <col min="5802" max="5802" width="6" style="173" customWidth="1"/>
    <col min="5803" max="5803" width="3.6640625" style="173" customWidth="1"/>
    <col min="5804" max="5804" width="7.6640625" style="173" customWidth="1"/>
    <col min="5805" max="5805" width="3.6640625" style="173" customWidth="1"/>
    <col min="5806" max="5806" width="8.5" style="173" customWidth="1"/>
    <col min="5807" max="5807" width="3.6640625" style="173" customWidth="1"/>
    <col min="5808" max="5808" width="7.1640625" style="173" customWidth="1"/>
    <col min="5809" max="5809" width="3.6640625" style="173" customWidth="1"/>
    <col min="5810" max="5810" width="6.5" style="173" customWidth="1"/>
    <col min="5811" max="5811" width="5.1640625" style="173" customWidth="1"/>
    <col min="5812" max="6045" width="9.1640625" style="173"/>
    <col min="6046" max="6046" width="3.83203125" style="173" customWidth="1"/>
    <col min="6047" max="6047" width="14.5" style="173" customWidth="1"/>
    <col min="6048" max="6048" width="7" style="173" customWidth="1"/>
    <col min="6049" max="6049" width="3.6640625" style="173" customWidth="1"/>
    <col min="6050" max="6050" width="7.1640625" style="173" customWidth="1"/>
    <col min="6051" max="6051" width="3.6640625" style="173" customWidth="1"/>
    <col min="6052" max="6052" width="6.33203125" style="173" customWidth="1"/>
    <col min="6053" max="6053" width="3.6640625" style="173" customWidth="1"/>
    <col min="6054" max="6054" width="6" style="173" customWidth="1"/>
    <col min="6055" max="6055" width="3.6640625" style="173" customWidth="1"/>
    <col min="6056" max="6056" width="5.6640625" style="173" customWidth="1"/>
    <col min="6057" max="6057" width="3.6640625" style="173" customWidth="1"/>
    <col min="6058" max="6058" width="6" style="173" customWidth="1"/>
    <col min="6059" max="6059" width="3.6640625" style="173" customWidth="1"/>
    <col min="6060" max="6060" width="7.6640625" style="173" customWidth="1"/>
    <col min="6061" max="6061" width="3.6640625" style="173" customWidth="1"/>
    <col min="6062" max="6062" width="8.5" style="173" customWidth="1"/>
    <col min="6063" max="6063" width="3.6640625" style="173" customWidth="1"/>
    <col min="6064" max="6064" width="7.1640625" style="173" customWidth="1"/>
    <col min="6065" max="6065" width="3.6640625" style="173" customWidth="1"/>
    <col min="6066" max="6066" width="6.5" style="173" customWidth="1"/>
    <col min="6067" max="6067" width="5.1640625" style="173" customWidth="1"/>
    <col min="6068" max="6301" width="9.1640625" style="173"/>
    <col min="6302" max="6302" width="3.83203125" style="173" customWidth="1"/>
    <col min="6303" max="6303" width="14.5" style="173" customWidth="1"/>
    <col min="6304" max="6304" width="7" style="173" customWidth="1"/>
    <col min="6305" max="6305" width="3.6640625" style="173" customWidth="1"/>
    <col min="6306" max="6306" width="7.1640625" style="173" customWidth="1"/>
    <col min="6307" max="6307" width="3.6640625" style="173" customWidth="1"/>
    <col min="6308" max="6308" width="6.33203125" style="173" customWidth="1"/>
    <col min="6309" max="6309" width="3.6640625" style="173" customWidth="1"/>
    <col min="6310" max="6310" width="6" style="173" customWidth="1"/>
    <col min="6311" max="6311" width="3.6640625" style="173" customWidth="1"/>
    <col min="6312" max="6312" width="5.6640625" style="173" customWidth="1"/>
    <col min="6313" max="6313" width="3.6640625" style="173" customWidth="1"/>
    <col min="6314" max="6314" width="6" style="173" customWidth="1"/>
    <col min="6315" max="6315" width="3.6640625" style="173" customWidth="1"/>
    <col min="6316" max="6316" width="7.6640625" style="173" customWidth="1"/>
    <col min="6317" max="6317" width="3.6640625" style="173" customWidth="1"/>
    <col min="6318" max="6318" width="8.5" style="173" customWidth="1"/>
    <col min="6319" max="6319" width="3.6640625" style="173" customWidth="1"/>
    <col min="6320" max="6320" width="7.1640625" style="173" customWidth="1"/>
    <col min="6321" max="6321" width="3.6640625" style="173" customWidth="1"/>
    <col min="6322" max="6322" width="6.5" style="173" customWidth="1"/>
    <col min="6323" max="6323" width="5.1640625" style="173" customWidth="1"/>
    <col min="6324" max="6557" width="9.1640625" style="173"/>
    <col min="6558" max="6558" width="3.83203125" style="173" customWidth="1"/>
    <col min="6559" max="6559" width="14.5" style="173" customWidth="1"/>
    <col min="6560" max="6560" width="7" style="173" customWidth="1"/>
    <col min="6561" max="6561" width="3.6640625" style="173" customWidth="1"/>
    <col min="6562" max="6562" width="7.1640625" style="173" customWidth="1"/>
    <col min="6563" max="6563" width="3.6640625" style="173" customWidth="1"/>
    <col min="6564" max="6564" width="6.33203125" style="173" customWidth="1"/>
    <col min="6565" max="6565" width="3.6640625" style="173" customWidth="1"/>
    <col min="6566" max="6566" width="6" style="173" customWidth="1"/>
    <col min="6567" max="6567" width="3.6640625" style="173" customWidth="1"/>
    <col min="6568" max="6568" width="5.6640625" style="173" customWidth="1"/>
    <col min="6569" max="6569" width="3.6640625" style="173" customWidth="1"/>
    <col min="6570" max="6570" width="6" style="173" customWidth="1"/>
    <col min="6571" max="6571" width="3.6640625" style="173" customWidth="1"/>
    <col min="6572" max="6572" width="7.6640625" style="173" customWidth="1"/>
    <col min="6573" max="6573" width="3.6640625" style="173" customWidth="1"/>
    <col min="6574" max="6574" width="8.5" style="173" customWidth="1"/>
    <col min="6575" max="6575" width="3.6640625" style="173" customWidth="1"/>
    <col min="6576" max="6576" width="7.1640625" style="173" customWidth="1"/>
    <col min="6577" max="6577" width="3.6640625" style="173" customWidth="1"/>
    <col min="6578" max="6578" width="6.5" style="173" customWidth="1"/>
    <col min="6579" max="6579" width="5.1640625" style="173" customWidth="1"/>
    <col min="6580" max="6813" width="9.1640625" style="173"/>
    <col min="6814" max="6814" width="3.83203125" style="173" customWidth="1"/>
    <col min="6815" max="6815" width="14.5" style="173" customWidth="1"/>
    <col min="6816" max="6816" width="7" style="173" customWidth="1"/>
    <col min="6817" max="6817" width="3.6640625" style="173" customWidth="1"/>
    <col min="6818" max="6818" width="7.1640625" style="173" customWidth="1"/>
    <col min="6819" max="6819" width="3.6640625" style="173" customWidth="1"/>
    <col min="6820" max="6820" width="6.33203125" style="173" customWidth="1"/>
    <col min="6821" max="6821" width="3.6640625" style="173" customWidth="1"/>
    <col min="6822" max="6822" width="6" style="173" customWidth="1"/>
    <col min="6823" max="6823" width="3.6640625" style="173" customWidth="1"/>
    <col min="6824" max="6824" width="5.6640625" style="173" customWidth="1"/>
    <col min="6825" max="6825" width="3.6640625" style="173" customWidth="1"/>
    <col min="6826" max="6826" width="6" style="173" customWidth="1"/>
    <col min="6827" max="6827" width="3.6640625" style="173" customWidth="1"/>
    <col min="6828" max="6828" width="7.6640625" style="173" customWidth="1"/>
    <col min="6829" max="6829" width="3.6640625" style="173" customWidth="1"/>
    <col min="6830" max="6830" width="8.5" style="173" customWidth="1"/>
    <col min="6831" max="6831" width="3.6640625" style="173" customWidth="1"/>
    <col min="6832" max="6832" width="7.1640625" style="173" customWidth="1"/>
    <col min="6833" max="6833" width="3.6640625" style="173" customWidth="1"/>
    <col min="6834" max="6834" width="6.5" style="173" customWidth="1"/>
    <col min="6835" max="6835" width="5.1640625" style="173" customWidth="1"/>
    <col min="6836" max="7069" width="9.1640625" style="173"/>
    <col min="7070" max="7070" width="3.83203125" style="173" customWidth="1"/>
    <col min="7071" max="7071" width="14.5" style="173" customWidth="1"/>
    <col min="7072" max="7072" width="7" style="173" customWidth="1"/>
    <col min="7073" max="7073" width="3.6640625" style="173" customWidth="1"/>
    <col min="7074" max="7074" width="7.1640625" style="173" customWidth="1"/>
    <col min="7075" max="7075" width="3.6640625" style="173" customWidth="1"/>
    <col min="7076" max="7076" width="6.33203125" style="173" customWidth="1"/>
    <col min="7077" max="7077" width="3.6640625" style="173" customWidth="1"/>
    <col min="7078" max="7078" width="6" style="173" customWidth="1"/>
    <col min="7079" max="7079" width="3.6640625" style="173" customWidth="1"/>
    <col min="7080" max="7080" width="5.6640625" style="173" customWidth="1"/>
    <col min="7081" max="7081" width="3.6640625" style="173" customWidth="1"/>
    <col min="7082" max="7082" width="6" style="173" customWidth="1"/>
    <col min="7083" max="7083" width="3.6640625" style="173" customWidth="1"/>
    <col min="7084" max="7084" width="7.6640625" style="173" customWidth="1"/>
    <col min="7085" max="7085" width="3.6640625" style="173" customWidth="1"/>
    <col min="7086" max="7086" width="8.5" style="173" customWidth="1"/>
    <col min="7087" max="7087" width="3.6640625" style="173" customWidth="1"/>
    <col min="7088" max="7088" width="7.1640625" style="173" customWidth="1"/>
    <col min="7089" max="7089" width="3.6640625" style="173" customWidth="1"/>
    <col min="7090" max="7090" width="6.5" style="173" customWidth="1"/>
    <col min="7091" max="7091" width="5.1640625" style="173" customWidth="1"/>
    <col min="7092" max="7325" width="9.1640625" style="173"/>
    <col min="7326" max="7326" width="3.83203125" style="173" customWidth="1"/>
    <col min="7327" max="7327" width="14.5" style="173" customWidth="1"/>
    <col min="7328" max="7328" width="7" style="173" customWidth="1"/>
    <col min="7329" max="7329" width="3.6640625" style="173" customWidth="1"/>
    <col min="7330" max="7330" width="7.1640625" style="173" customWidth="1"/>
    <col min="7331" max="7331" width="3.6640625" style="173" customWidth="1"/>
    <col min="7332" max="7332" width="6.33203125" style="173" customWidth="1"/>
    <col min="7333" max="7333" width="3.6640625" style="173" customWidth="1"/>
    <col min="7334" max="7334" width="6" style="173" customWidth="1"/>
    <col min="7335" max="7335" width="3.6640625" style="173" customWidth="1"/>
    <col min="7336" max="7336" width="5.6640625" style="173" customWidth="1"/>
    <col min="7337" max="7337" width="3.6640625" style="173" customWidth="1"/>
    <col min="7338" max="7338" width="6" style="173" customWidth="1"/>
    <col min="7339" max="7339" width="3.6640625" style="173" customWidth="1"/>
    <col min="7340" max="7340" width="7.6640625" style="173" customWidth="1"/>
    <col min="7341" max="7341" width="3.6640625" style="173" customWidth="1"/>
    <col min="7342" max="7342" width="8.5" style="173" customWidth="1"/>
    <col min="7343" max="7343" width="3.6640625" style="173" customWidth="1"/>
    <col min="7344" max="7344" width="7.1640625" style="173" customWidth="1"/>
    <col min="7345" max="7345" width="3.6640625" style="173" customWidth="1"/>
    <col min="7346" max="7346" width="6.5" style="173" customWidth="1"/>
    <col min="7347" max="7347" width="5.1640625" style="173" customWidth="1"/>
    <col min="7348" max="7581" width="9.1640625" style="173"/>
    <col min="7582" max="7582" width="3.83203125" style="173" customWidth="1"/>
    <col min="7583" max="7583" width="14.5" style="173" customWidth="1"/>
    <col min="7584" max="7584" width="7" style="173" customWidth="1"/>
    <col min="7585" max="7585" width="3.6640625" style="173" customWidth="1"/>
    <col min="7586" max="7586" width="7.1640625" style="173" customWidth="1"/>
    <col min="7587" max="7587" width="3.6640625" style="173" customWidth="1"/>
    <col min="7588" max="7588" width="6.33203125" style="173" customWidth="1"/>
    <col min="7589" max="7589" width="3.6640625" style="173" customWidth="1"/>
    <col min="7590" max="7590" width="6" style="173" customWidth="1"/>
    <col min="7591" max="7591" width="3.6640625" style="173" customWidth="1"/>
    <col min="7592" max="7592" width="5.6640625" style="173" customWidth="1"/>
    <col min="7593" max="7593" width="3.6640625" style="173" customWidth="1"/>
    <col min="7594" max="7594" width="6" style="173" customWidth="1"/>
    <col min="7595" max="7595" width="3.6640625" style="173" customWidth="1"/>
    <col min="7596" max="7596" width="7.6640625" style="173" customWidth="1"/>
    <col min="7597" max="7597" width="3.6640625" style="173" customWidth="1"/>
    <col min="7598" max="7598" width="8.5" style="173" customWidth="1"/>
    <col min="7599" max="7599" width="3.6640625" style="173" customWidth="1"/>
    <col min="7600" max="7600" width="7.1640625" style="173" customWidth="1"/>
    <col min="7601" max="7601" width="3.6640625" style="173" customWidth="1"/>
    <col min="7602" max="7602" width="6.5" style="173" customWidth="1"/>
    <col min="7603" max="7603" width="5.1640625" style="173" customWidth="1"/>
    <col min="7604" max="7837" width="9.1640625" style="173"/>
    <col min="7838" max="7838" width="3.83203125" style="173" customWidth="1"/>
    <col min="7839" max="7839" width="14.5" style="173" customWidth="1"/>
    <col min="7840" max="7840" width="7" style="173" customWidth="1"/>
    <col min="7841" max="7841" width="3.6640625" style="173" customWidth="1"/>
    <col min="7842" max="7842" width="7.1640625" style="173" customWidth="1"/>
    <col min="7843" max="7843" width="3.6640625" style="173" customWidth="1"/>
    <col min="7844" max="7844" width="6.33203125" style="173" customWidth="1"/>
    <col min="7845" max="7845" width="3.6640625" style="173" customWidth="1"/>
    <col min="7846" max="7846" width="6" style="173" customWidth="1"/>
    <col min="7847" max="7847" width="3.6640625" style="173" customWidth="1"/>
    <col min="7848" max="7848" width="5.6640625" style="173" customWidth="1"/>
    <col min="7849" max="7849" width="3.6640625" style="173" customWidth="1"/>
    <col min="7850" max="7850" width="6" style="173" customWidth="1"/>
    <col min="7851" max="7851" width="3.6640625" style="173" customWidth="1"/>
    <col min="7852" max="7852" width="7.6640625" style="173" customWidth="1"/>
    <col min="7853" max="7853" width="3.6640625" style="173" customWidth="1"/>
    <col min="7854" max="7854" width="8.5" style="173" customWidth="1"/>
    <col min="7855" max="7855" width="3.6640625" style="173" customWidth="1"/>
    <col min="7856" max="7856" width="7.1640625" style="173" customWidth="1"/>
    <col min="7857" max="7857" width="3.6640625" style="173" customWidth="1"/>
    <col min="7858" max="7858" width="6.5" style="173" customWidth="1"/>
    <col min="7859" max="7859" width="5.1640625" style="173" customWidth="1"/>
    <col min="7860" max="8093" width="9.1640625" style="173"/>
    <col min="8094" max="8094" width="3.83203125" style="173" customWidth="1"/>
    <col min="8095" max="8095" width="14.5" style="173" customWidth="1"/>
    <col min="8096" max="8096" width="7" style="173" customWidth="1"/>
    <col min="8097" max="8097" width="3.6640625" style="173" customWidth="1"/>
    <col min="8098" max="8098" width="7.1640625" style="173" customWidth="1"/>
    <col min="8099" max="8099" width="3.6640625" style="173" customWidth="1"/>
    <col min="8100" max="8100" width="6.33203125" style="173" customWidth="1"/>
    <col min="8101" max="8101" width="3.6640625" style="173" customWidth="1"/>
    <col min="8102" max="8102" width="6" style="173" customWidth="1"/>
    <col min="8103" max="8103" width="3.6640625" style="173" customWidth="1"/>
    <col min="8104" max="8104" width="5.6640625" style="173" customWidth="1"/>
    <col min="8105" max="8105" width="3.6640625" style="173" customWidth="1"/>
    <col min="8106" max="8106" width="6" style="173" customWidth="1"/>
    <col min="8107" max="8107" width="3.6640625" style="173" customWidth="1"/>
    <col min="8108" max="8108" width="7.6640625" style="173" customWidth="1"/>
    <col min="8109" max="8109" width="3.6640625" style="173" customWidth="1"/>
    <col min="8110" max="8110" width="8.5" style="173" customWidth="1"/>
    <col min="8111" max="8111" width="3.6640625" style="173" customWidth="1"/>
    <col min="8112" max="8112" width="7.1640625" style="173" customWidth="1"/>
    <col min="8113" max="8113" width="3.6640625" style="173" customWidth="1"/>
    <col min="8114" max="8114" width="6.5" style="173" customWidth="1"/>
    <col min="8115" max="8115" width="5.1640625" style="173" customWidth="1"/>
    <col min="8116" max="8349" width="9.1640625" style="173"/>
    <col min="8350" max="8350" width="3.83203125" style="173" customWidth="1"/>
    <col min="8351" max="8351" width="14.5" style="173" customWidth="1"/>
    <col min="8352" max="8352" width="7" style="173" customWidth="1"/>
    <col min="8353" max="8353" width="3.6640625" style="173" customWidth="1"/>
    <col min="8354" max="8354" width="7.1640625" style="173" customWidth="1"/>
    <col min="8355" max="8355" width="3.6640625" style="173" customWidth="1"/>
    <col min="8356" max="8356" width="6.33203125" style="173" customWidth="1"/>
    <col min="8357" max="8357" width="3.6640625" style="173" customWidth="1"/>
    <col min="8358" max="8358" width="6" style="173" customWidth="1"/>
    <col min="8359" max="8359" width="3.6640625" style="173" customWidth="1"/>
    <col min="8360" max="8360" width="5.6640625" style="173" customWidth="1"/>
    <col min="8361" max="8361" width="3.6640625" style="173" customWidth="1"/>
    <col min="8362" max="8362" width="6" style="173" customWidth="1"/>
    <col min="8363" max="8363" width="3.6640625" style="173" customWidth="1"/>
    <col min="8364" max="8364" width="7.6640625" style="173" customWidth="1"/>
    <col min="8365" max="8365" width="3.6640625" style="173" customWidth="1"/>
    <col min="8366" max="8366" width="8.5" style="173" customWidth="1"/>
    <col min="8367" max="8367" width="3.6640625" style="173" customWidth="1"/>
    <col min="8368" max="8368" width="7.1640625" style="173" customWidth="1"/>
    <col min="8369" max="8369" width="3.6640625" style="173" customWidth="1"/>
    <col min="8370" max="8370" width="6.5" style="173" customWidth="1"/>
    <col min="8371" max="8371" width="5.1640625" style="173" customWidth="1"/>
    <col min="8372" max="8605" width="9.1640625" style="173"/>
    <col min="8606" max="8606" width="3.83203125" style="173" customWidth="1"/>
    <col min="8607" max="8607" width="14.5" style="173" customWidth="1"/>
    <col min="8608" max="8608" width="7" style="173" customWidth="1"/>
    <col min="8609" max="8609" width="3.6640625" style="173" customWidth="1"/>
    <col min="8610" max="8610" width="7.1640625" style="173" customWidth="1"/>
    <col min="8611" max="8611" width="3.6640625" style="173" customWidth="1"/>
    <col min="8612" max="8612" width="6.33203125" style="173" customWidth="1"/>
    <col min="8613" max="8613" width="3.6640625" style="173" customWidth="1"/>
    <col min="8614" max="8614" width="6" style="173" customWidth="1"/>
    <col min="8615" max="8615" width="3.6640625" style="173" customWidth="1"/>
    <col min="8616" max="8616" width="5.6640625" style="173" customWidth="1"/>
    <col min="8617" max="8617" width="3.6640625" style="173" customWidth="1"/>
    <col min="8618" max="8618" width="6" style="173" customWidth="1"/>
    <col min="8619" max="8619" width="3.6640625" style="173" customWidth="1"/>
    <col min="8620" max="8620" width="7.6640625" style="173" customWidth="1"/>
    <col min="8621" max="8621" width="3.6640625" style="173" customWidth="1"/>
    <col min="8622" max="8622" width="8.5" style="173" customWidth="1"/>
    <col min="8623" max="8623" width="3.6640625" style="173" customWidth="1"/>
    <col min="8624" max="8624" width="7.1640625" style="173" customWidth="1"/>
    <col min="8625" max="8625" width="3.6640625" style="173" customWidth="1"/>
    <col min="8626" max="8626" width="6.5" style="173" customWidth="1"/>
    <col min="8627" max="8627" width="5.1640625" style="173" customWidth="1"/>
    <col min="8628" max="8861" width="9.1640625" style="173"/>
    <col min="8862" max="8862" width="3.83203125" style="173" customWidth="1"/>
    <col min="8863" max="8863" width="14.5" style="173" customWidth="1"/>
    <col min="8864" max="8864" width="7" style="173" customWidth="1"/>
    <col min="8865" max="8865" width="3.6640625" style="173" customWidth="1"/>
    <col min="8866" max="8866" width="7.1640625" style="173" customWidth="1"/>
    <col min="8867" max="8867" width="3.6640625" style="173" customWidth="1"/>
    <col min="8868" max="8868" width="6.33203125" style="173" customWidth="1"/>
    <col min="8869" max="8869" width="3.6640625" style="173" customWidth="1"/>
    <col min="8870" max="8870" width="6" style="173" customWidth="1"/>
    <col min="8871" max="8871" width="3.6640625" style="173" customWidth="1"/>
    <col min="8872" max="8872" width="5.6640625" style="173" customWidth="1"/>
    <col min="8873" max="8873" width="3.6640625" style="173" customWidth="1"/>
    <col min="8874" max="8874" width="6" style="173" customWidth="1"/>
    <col min="8875" max="8875" width="3.6640625" style="173" customWidth="1"/>
    <col min="8876" max="8876" width="7.6640625" style="173" customWidth="1"/>
    <col min="8877" max="8877" width="3.6640625" style="173" customWidth="1"/>
    <col min="8878" max="8878" width="8.5" style="173" customWidth="1"/>
    <col min="8879" max="8879" width="3.6640625" style="173" customWidth="1"/>
    <col min="8880" max="8880" width="7.1640625" style="173" customWidth="1"/>
    <col min="8881" max="8881" width="3.6640625" style="173" customWidth="1"/>
    <col min="8882" max="8882" width="6.5" style="173" customWidth="1"/>
    <col min="8883" max="8883" width="5.1640625" style="173" customWidth="1"/>
    <col min="8884" max="9117" width="9.1640625" style="173"/>
    <col min="9118" max="9118" width="3.83203125" style="173" customWidth="1"/>
    <col min="9119" max="9119" width="14.5" style="173" customWidth="1"/>
    <col min="9120" max="9120" width="7" style="173" customWidth="1"/>
    <col min="9121" max="9121" width="3.6640625" style="173" customWidth="1"/>
    <col min="9122" max="9122" width="7.1640625" style="173" customWidth="1"/>
    <col min="9123" max="9123" width="3.6640625" style="173" customWidth="1"/>
    <col min="9124" max="9124" width="6.33203125" style="173" customWidth="1"/>
    <col min="9125" max="9125" width="3.6640625" style="173" customWidth="1"/>
    <col min="9126" max="9126" width="6" style="173" customWidth="1"/>
    <col min="9127" max="9127" width="3.6640625" style="173" customWidth="1"/>
    <col min="9128" max="9128" width="5.6640625" style="173" customWidth="1"/>
    <col min="9129" max="9129" width="3.6640625" style="173" customWidth="1"/>
    <col min="9130" max="9130" width="6" style="173" customWidth="1"/>
    <col min="9131" max="9131" width="3.6640625" style="173" customWidth="1"/>
    <col min="9132" max="9132" width="7.6640625" style="173" customWidth="1"/>
    <col min="9133" max="9133" width="3.6640625" style="173" customWidth="1"/>
    <col min="9134" max="9134" width="8.5" style="173" customWidth="1"/>
    <col min="9135" max="9135" width="3.6640625" style="173" customWidth="1"/>
    <col min="9136" max="9136" width="7.1640625" style="173" customWidth="1"/>
    <col min="9137" max="9137" width="3.6640625" style="173" customWidth="1"/>
    <col min="9138" max="9138" width="6.5" style="173" customWidth="1"/>
    <col min="9139" max="9139" width="5.1640625" style="173" customWidth="1"/>
    <col min="9140" max="9373" width="9.1640625" style="173"/>
    <col min="9374" max="9374" width="3.83203125" style="173" customWidth="1"/>
    <col min="9375" max="9375" width="14.5" style="173" customWidth="1"/>
    <col min="9376" max="9376" width="7" style="173" customWidth="1"/>
    <col min="9377" max="9377" width="3.6640625" style="173" customWidth="1"/>
    <col min="9378" max="9378" width="7.1640625" style="173" customWidth="1"/>
    <col min="9379" max="9379" width="3.6640625" style="173" customWidth="1"/>
    <col min="9380" max="9380" width="6.33203125" style="173" customWidth="1"/>
    <col min="9381" max="9381" width="3.6640625" style="173" customWidth="1"/>
    <col min="9382" max="9382" width="6" style="173" customWidth="1"/>
    <col min="9383" max="9383" width="3.6640625" style="173" customWidth="1"/>
    <col min="9384" max="9384" width="5.6640625" style="173" customWidth="1"/>
    <col min="9385" max="9385" width="3.6640625" style="173" customWidth="1"/>
    <col min="9386" max="9386" width="6" style="173" customWidth="1"/>
    <col min="9387" max="9387" width="3.6640625" style="173" customWidth="1"/>
    <col min="9388" max="9388" width="7.6640625" style="173" customWidth="1"/>
    <col min="9389" max="9389" width="3.6640625" style="173" customWidth="1"/>
    <col min="9390" max="9390" width="8.5" style="173" customWidth="1"/>
    <col min="9391" max="9391" width="3.6640625" style="173" customWidth="1"/>
    <col min="9392" max="9392" width="7.1640625" style="173" customWidth="1"/>
    <col min="9393" max="9393" width="3.6640625" style="173" customWidth="1"/>
    <col min="9394" max="9394" width="6.5" style="173" customWidth="1"/>
    <col min="9395" max="9395" width="5.1640625" style="173" customWidth="1"/>
    <col min="9396" max="9629" width="9.1640625" style="173"/>
    <col min="9630" max="9630" width="3.83203125" style="173" customWidth="1"/>
    <col min="9631" max="9631" width="14.5" style="173" customWidth="1"/>
    <col min="9632" max="9632" width="7" style="173" customWidth="1"/>
    <col min="9633" max="9633" width="3.6640625" style="173" customWidth="1"/>
    <col min="9634" max="9634" width="7.1640625" style="173" customWidth="1"/>
    <col min="9635" max="9635" width="3.6640625" style="173" customWidth="1"/>
    <col min="9636" max="9636" width="6.33203125" style="173" customWidth="1"/>
    <col min="9637" max="9637" width="3.6640625" style="173" customWidth="1"/>
    <col min="9638" max="9638" width="6" style="173" customWidth="1"/>
    <col min="9639" max="9639" width="3.6640625" style="173" customWidth="1"/>
    <col min="9640" max="9640" width="5.6640625" style="173" customWidth="1"/>
    <col min="9641" max="9641" width="3.6640625" style="173" customWidth="1"/>
    <col min="9642" max="9642" width="6" style="173" customWidth="1"/>
    <col min="9643" max="9643" width="3.6640625" style="173" customWidth="1"/>
    <col min="9644" max="9644" width="7.6640625" style="173" customWidth="1"/>
    <col min="9645" max="9645" width="3.6640625" style="173" customWidth="1"/>
    <col min="9646" max="9646" width="8.5" style="173" customWidth="1"/>
    <col min="9647" max="9647" width="3.6640625" style="173" customWidth="1"/>
    <col min="9648" max="9648" width="7.1640625" style="173" customWidth="1"/>
    <col min="9649" max="9649" width="3.6640625" style="173" customWidth="1"/>
    <col min="9650" max="9650" width="6.5" style="173" customWidth="1"/>
    <col min="9651" max="9651" width="5.1640625" style="173" customWidth="1"/>
    <col min="9652" max="9885" width="9.1640625" style="173"/>
    <col min="9886" max="9886" width="3.83203125" style="173" customWidth="1"/>
    <col min="9887" max="9887" width="14.5" style="173" customWidth="1"/>
    <col min="9888" max="9888" width="7" style="173" customWidth="1"/>
    <col min="9889" max="9889" width="3.6640625" style="173" customWidth="1"/>
    <col min="9890" max="9890" width="7.1640625" style="173" customWidth="1"/>
    <col min="9891" max="9891" width="3.6640625" style="173" customWidth="1"/>
    <col min="9892" max="9892" width="6.33203125" style="173" customWidth="1"/>
    <col min="9893" max="9893" width="3.6640625" style="173" customWidth="1"/>
    <col min="9894" max="9894" width="6" style="173" customWidth="1"/>
    <col min="9895" max="9895" width="3.6640625" style="173" customWidth="1"/>
    <col min="9896" max="9896" width="5.6640625" style="173" customWidth="1"/>
    <col min="9897" max="9897" width="3.6640625" style="173" customWidth="1"/>
    <col min="9898" max="9898" width="6" style="173" customWidth="1"/>
    <col min="9899" max="9899" width="3.6640625" style="173" customWidth="1"/>
    <col min="9900" max="9900" width="7.6640625" style="173" customWidth="1"/>
    <col min="9901" max="9901" width="3.6640625" style="173" customWidth="1"/>
    <col min="9902" max="9902" width="8.5" style="173" customWidth="1"/>
    <col min="9903" max="9903" width="3.6640625" style="173" customWidth="1"/>
    <col min="9904" max="9904" width="7.1640625" style="173" customWidth="1"/>
    <col min="9905" max="9905" width="3.6640625" style="173" customWidth="1"/>
    <col min="9906" max="9906" width="6.5" style="173" customWidth="1"/>
    <col min="9907" max="9907" width="5.1640625" style="173" customWidth="1"/>
    <col min="9908" max="10141" width="9.1640625" style="173"/>
    <col min="10142" max="10142" width="3.83203125" style="173" customWidth="1"/>
    <col min="10143" max="10143" width="14.5" style="173" customWidth="1"/>
    <col min="10144" max="10144" width="7" style="173" customWidth="1"/>
    <col min="10145" max="10145" width="3.6640625" style="173" customWidth="1"/>
    <col min="10146" max="10146" width="7.1640625" style="173" customWidth="1"/>
    <col min="10147" max="10147" width="3.6640625" style="173" customWidth="1"/>
    <col min="10148" max="10148" width="6.33203125" style="173" customWidth="1"/>
    <col min="10149" max="10149" width="3.6640625" style="173" customWidth="1"/>
    <col min="10150" max="10150" width="6" style="173" customWidth="1"/>
    <col min="10151" max="10151" width="3.6640625" style="173" customWidth="1"/>
    <col min="10152" max="10152" width="5.6640625" style="173" customWidth="1"/>
    <col min="10153" max="10153" width="3.6640625" style="173" customWidth="1"/>
    <col min="10154" max="10154" width="6" style="173" customWidth="1"/>
    <col min="10155" max="10155" width="3.6640625" style="173" customWidth="1"/>
    <col min="10156" max="10156" width="7.6640625" style="173" customWidth="1"/>
    <col min="10157" max="10157" width="3.6640625" style="173" customWidth="1"/>
    <col min="10158" max="10158" width="8.5" style="173" customWidth="1"/>
    <col min="10159" max="10159" width="3.6640625" style="173" customWidth="1"/>
    <col min="10160" max="10160" width="7.1640625" style="173" customWidth="1"/>
    <col min="10161" max="10161" width="3.6640625" style="173" customWidth="1"/>
    <col min="10162" max="10162" width="6.5" style="173" customWidth="1"/>
    <col min="10163" max="10163" width="5.1640625" style="173" customWidth="1"/>
    <col min="10164" max="10397" width="9.1640625" style="173"/>
    <col min="10398" max="10398" width="3.83203125" style="173" customWidth="1"/>
    <col min="10399" max="10399" width="14.5" style="173" customWidth="1"/>
    <col min="10400" max="10400" width="7" style="173" customWidth="1"/>
    <col min="10401" max="10401" width="3.6640625" style="173" customWidth="1"/>
    <col min="10402" max="10402" width="7.1640625" style="173" customWidth="1"/>
    <col min="10403" max="10403" width="3.6640625" style="173" customWidth="1"/>
    <col min="10404" max="10404" width="6.33203125" style="173" customWidth="1"/>
    <col min="10405" max="10405" width="3.6640625" style="173" customWidth="1"/>
    <col min="10406" max="10406" width="6" style="173" customWidth="1"/>
    <col min="10407" max="10407" width="3.6640625" style="173" customWidth="1"/>
    <col min="10408" max="10408" width="5.6640625" style="173" customWidth="1"/>
    <col min="10409" max="10409" width="3.6640625" style="173" customWidth="1"/>
    <col min="10410" max="10410" width="6" style="173" customWidth="1"/>
    <col min="10411" max="10411" width="3.6640625" style="173" customWidth="1"/>
    <col min="10412" max="10412" width="7.6640625" style="173" customWidth="1"/>
    <col min="10413" max="10413" width="3.6640625" style="173" customWidth="1"/>
    <col min="10414" max="10414" width="8.5" style="173" customWidth="1"/>
    <col min="10415" max="10415" width="3.6640625" style="173" customWidth="1"/>
    <col min="10416" max="10416" width="7.1640625" style="173" customWidth="1"/>
    <col min="10417" max="10417" width="3.6640625" style="173" customWidth="1"/>
    <col min="10418" max="10418" width="6.5" style="173" customWidth="1"/>
    <col min="10419" max="10419" width="5.1640625" style="173" customWidth="1"/>
    <col min="10420" max="10653" width="9.1640625" style="173"/>
    <col min="10654" max="10654" width="3.83203125" style="173" customWidth="1"/>
    <col min="10655" max="10655" width="14.5" style="173" customWidth="1"/>
    <col min="10656" max="10656" width="7" style="173" customWidth="1"/>
    <col min="10657" max="10657" width="3.6640625" style="173" customWidth="1"/>
    <col min="10658" max="10658" width="7.1640625" style="173" customWidth="1"/>
    <col min="10659" max="10659" width="3.6640625" style="173" customWidth="1"/>
    <col min="10660" max="10660" width="6.33203125" style="173" customWidth="1"/>
    <col min="10661" max="10661" width="3.6640625" style="173" customWidth="1"/>
    <col min="10662" max="10662" width="6" style="173" customWidth="1"/>
    <col min="10663" max="10663" width="3.6640625" style="173" customWidth="1"/>
    <col min="10664" max="10664" width="5.6640625" style="173" customWidth="1"/>
    <col min="10665" max="10665" width="3.6640625" style="173" customWidth="1"/>
    <col min="10666" max="10666" width="6" style="173" customWidth="1"/>
    <col min="10667" max="10667" width="3.6640625" style="173" customWidth="1"/>
    <col min="10668" max="10668" width="7.6640625" style="173" customWidth="1"/>
    <col min="10669" max="10669" width="3.6640625" style="173" customWidth="1"/>
    <col min="10670" max="10670" width="8.5" style="173" customWidth="1"/>
    <col min="10671" max="10671" width="3.6640625" style="173" customWidth="1"/>
    <col min="10672" max="10672" width="7.1640625" style="173" customWidth="1"/>
    <col min="10673" max="10673" width="3.6640625" style="173" customWidth="1"/>
    <col min="10674" max="10674" width="6.5" style="173" customWidth="1"/>
    <col min="10675" max="10675" width="5.1640625" style="173" customWidth="1"/>
    <col min="10676" max="10909" width="9.1640625" style="173"/>
    <col min="10910" max="10910" width="3.83203125" style="173" customWidth="1"/>
    <col min="10911" max="10911" width="14.5" style="173" customWidth="1"/>
    <col min="10912" max="10912" width="7" style="173" customWidth="1"/>
    <col min="10913" max="10913" width="3.6640625" style="173" customWidth="1"/>
    <col min="10914" max="10914" width="7.1640625" style="173" customWidth="1"/>
    <col min="10915" max="10915" width="3.6640625" style="173" customWidth="1"/>
    <col min="10916" max="10916" width="6.33203125" style="173" customWidth="1"/>
    <col min="10917" max="10917" width="3.6640625" style="173" customWidth="1"/>
    <col min="10918" max="10918" width="6" style="173" customWidth="1"/>
    <col min="10919" max="10919" width="3.6640625" style="173" customWidth="1"/>
    <col min="10920" max="10920" width="5.6640625" style="173" customWidth="1"/>
    <col min="10921" max="10921" width="3.6640625" style="173" customWidth="1"/>
    <col min="10922" max="10922" width="6" style="173" customWidth="1"/>
    <col min="10923" max="10923" width="3.6640625" style="173" customWidth="1"/>
    <col min="10924" max="10924" width="7.6640625" style="173" customWidth="1"/>
    <col min="10925" max="10925" width="3.6640625" style="173" customWidth="1"/>
    <col min="10926" max="10926" width="8.5" style="173" customWidth="1"/>
    <col min="10927" max="10927" width="3.6640625" style="173" customWidth="1"/>
    <col min="10928" max="10928" width="7.1640625" style="173" customWidth="1"/>
    <col min="10929" max="10929" width="3.6640625" style="173" customWidth="1"/>
    <col min="10930" max="10930" width="6.5" style="173" customWidth="1"/>
    <col min="10931" max="10931" width="5.1640625" style="173" customWidth="1"/>
    <col min="10932" max="11165" width="9.1640625" style="173"/>
    <col min="11166" max="11166" width="3.83203125" style="173" customWidth="1"/>
    <col min="11167" max="11167" width="14.5" style="173" customWidth="1"/>
    <col min="11168" max="11168" width="7" style="173" customWidth="1"/>
    <col min="11169" max="11169" width="3.6640625" style="173" customWidth="1"/>
    <col min="11170" max="11170" width="7.1640625" style="173" customWidth="1"/>
    <col min="11171" max="11171" width="3.6640625" style="173" customWidth="1"/>
    <col min="11172" max="11172" width="6.33203125" style="173" customWidth="1"/>
    <col min="11173" max="11173" width="3.6640625" style="173" customWidth="1"/>
    <col min="11174" max="11174" width="6" style="173" customWidth="1"/>
    <col min="11175" max="11175" width="3.6640625" style="173" customWidth="1"/>
    <col min="11176" max="11176" width="5.6640625" style="173" customWidth="1"/>
    <col min="11177" max="11177" width="3.6640625" style="173" customWidth="1"/>
    <col min="11178" max="11178" width="6" style="173" customWidth="1"/>
    <col min="11179" max="11179" width="3.6640625" style="173" customWidth="1"/>
    <col min="11180" max="11180" width="7.6640625" style="173" customWidth="1"/>
    <col min="11181" max="11181" width="3.6640625" style="173" customWidth="1"/>
    <col min="11182" max="11182" width="8.5" style="173" customWidth="1"/>
    <col min="11183" max="11183" width="3.6640625" style="173" customWidth="1"/>
    <col min="11184" max="11184" width="7.1640625" style="173" customWidth="1"/>
    <col min="11185" max="11185" width="3.6640625" style="173" customWidth="1"/>
    <col min="11186" max="11186" width="6.5" style="173" customWidth="1"/>
    <col min="11187" max="11187" width="5.1640625" style="173" customWidth="1"/>
    <col min="11188" max="11421" width="9.1640625" style="173"/>
    <col min="11422" max="11422" width="3.83203125" style="173" customWidth="1"/>
    <col min="11423" max="11423" width="14.5" style="173" customWidth="1"/>
    <col min="11424" max="11424" width="7" style="173" customWidth="1"/>
    <col min="11425" max="11425" width="3.6640625" style="173" customWidth="1"/>
    <col min="11426" max="11426" width="7.1640625" style="173" customWidth="1"/>
    <col min="11427" max="11427" width="3.6640625" style="173" customWidth="1"/>
    <col min="11428" max="11428" width="6.33203125" style="173" customWidth="1"/>
    <col min="11429" max="11429" width="3.6640625" style="173" customWidth="1"/>
    <col min="11430" max="11430" width="6" style="173" customWidth="1"/>
    <col min="11431" max="11431" width="3.6640625" style="173" customWidth="1"/>
    <col min="11432" max="11432" width="5.6640625" style="173" customWidth="1"/>
    <col min="11433" max="11433" width="3.6640625" style="173" customWidth="1"/>
    <col min="11434" max="11434" width="6" style="173" customWidth="1"/>
    <col min="11435" max="11435" width="3.6640625" style="173" customWidth="1"/>
    <col min="11436" max="11436" width="7.6640625" style="173" customWidth="1"/>
    <col min="11437" max="11437" width="3.6640625" style="173" customWidth="1"/>
    <col min="11438" max="11438" width="8.5" style="173" customWidth="1"/>
    <col min="11439" max="11439" width="3.6640625" style="173" customWidth="1"/>
    <col min="11440" max="11440" width="7.1640625" style="173" customWidth="1"/>
    <col min="11441" max="11441" width="3.6640625" style="173" customWidth="1"/>
    <col min="11442" max="11442" width="6.5" style="173" customWidth="1"/>
    <col min="11443" max="11443" width="5.1640625" style="173" customWidth="1"/>
    <col min="11444" max="11677" width="9.1640625" style="173"/>
    <col min="11678" max="11678" width="3.83203125" style="173" customWidth="1"/>
    <col min="11679" max="11679" width="14.5" style="173" customWidth="1"/>
    <col min="11680" max="11680" width="7" style="173" customWidth="1"/>
    <col min="11681" max="11681" width="3.6640625" style="173" customWidth="1"/>
    <col min="11682" max="11682" width="7.1640625" style="173" customWidth="1"/>
    <col min="11683" max="11683" width="3.6640625" style="173" customWidth="1"/>
    <col min="11684" max="11684" width="6.33203125" style="173" customWidth="1"/>
    <col min="11685" max="11685" width="3.6640625" style="173" customWidth="1"/>
    <col min="11686" max="11686" width="6" style="173" customWidth="1"/>
    <col min="11687" max="11687" width="3.6640625" style="173" customWidth="1"/>
    <col min="11688" max="11688" width="5.6640625" style="173" customWidth="1"/>
    <col min="11689" max="11689" width="3.6640625" style="173" customWidth="1"/>
    <col min="11690" max="11690" width="6" style="173" customWidth="1"/>
    <col min="11691" max="11691" width="3.6640625" style="173" customWidth="1"/>
    <col min="11692" max="11692" width="7.6640625" style="173" customWidth="1"/>
    <col min="11693" max="11693" width="3.6640625" style="173" customWidth="1"/>
    <col min="11694" max="11694" width="8.5" style="173" customWidth="1"/>
    <col min="11695" max="11695" width="3.6640625" style="173" customWidth="1"/>
    <col min="11696" max="11696" width="7.1640625" style="173" customWidth="1"/>
    <col min="11697" max="11697" width="3.6640625" style="173" customWidth="1"/>
    <col min="11698" max="11698" width="6.5" style="173" customWidth="1"/>
    <col min="11699" max="11699" width="5.1640625" style="173" customWidth="1"/>
    <col min="11700" max="11933" width="9.1640625" style="173"/>
    <col min="11934" max="11934" width="3.83203125" style="173" customWidth="1"/>
    <col min="11935" max="11935" width="14.5" style="173" customWidth="1"/>
    <col min="11936" max="11936" width="7" style="173" customWidth="1"/>
    <col min="11937" max="11937" width="3.6640625" style="173" customWidth="1"/>
    <col min="11938" max="11938" width="7.1640625" style="173" customWidth="1"/>
    <col min="11939" max="11939" width="3.6640625" style="173" customWidth="1"/>
    <col min="11940" max="11940" width="6.33203125" style="173" customWidth="1"/>
    <col min="11941" max="11941" width="3.6640625" style="173" customWidth="1"/>
    <col min="11942" max="11942" width="6" style="173" customWidth="1"/>
    <col min="11943" max="11943" width="3.6640625" style="173" customWidth="1"/>
    <col min="11944" max="11944" width="5.6640625" style="173" customWidth="1"/>
    <col min="11945" max="11945" width="3.6640625" style="173" customWidth="1"/>
    <col min="11946" max="11946" width="6" style="173" customWidth="1"/>
    <col min="11947" max="11947" width="3.6640625" style="173" customWidth="1"/>
    <col min="11948" max="11948" width="7.6640625" style="173" customWidth="1"/>
    <col min="11949" max="11949" width="3.6640625" style="173" customWidth="1"/>
    <col min="11950" max="11950" width="8.5" style="173" customWidth="1"/>
    <col min="11951" max="11951" width="3.6640625" style="173" customWidth="1"/>
    <col min="11952" max="11952" width="7.1640625" style="173" customWidth="1"/>
    <col min="11953" max="11953" width="3.6640625" style="173" customWidth="1"/>
    <col min="11954" max="11954" width="6.5" style="173" customWidth="1"/>
    <col min="11955" max="11955" width="5.1640625" style="173" customWidth="1"/>
    <col min="11956" max="12189" width="9.1640625" style="173"/>
    <col min="12190" max="12190" width="3.83203125" style="173" customWidth="1"/>
    <col min="12191" max="12191" width="14.5" style="173" customWidth="1"/>
    <col min="12192" max="12192" width="7" style="173" customWidth="1"/>
    <col min="12193" max="12193" width="3.6640625" style="173" customWidth="1"/>
    <col min="12194" max="12194" width="7.1640625" style="173" customWidth="1"/>
    <col min="12195" max="12195" width="3.6640625" style="173" customWidth="1"/>
    <col min="12196" max="12196" width="6.33203125" style="173" customWidth="1"/>
    <col min="12197" max="12197" width="3.6640625" style="173" customWidth="1"/>
    <col min="12198" max="12198" width="6" style="173" customWidth="1"/>
    <col min="12199" max="12199" width="3.6640625" style="173" customWidth="1"/>
    <col min="12200" max="12200" width="5.6640625" style="173" customWidth="1"/>
    <col min="12201" max="12201" width="3.6640625" style="173" customWidth="1"/>
    <col min="12202" max="12202" width="6" style="173" customWidth="1"/>
    <col min="12203" max="12203" width="3.6640625" style="173" customWidth="1"/>
    <col min="12204" max="12204" width="7.6640625" style="173" customWidth="1"/>
    <col min="12205" max="12205" width="3.6640625" style="173" customWidth="1"/>
    <col min="12206" max="12206" width="8.5" style="173" customWidth="1"/>
    <col min="12207" max="12207" width="3.6640625" style="173" customWidth="1"/>
    <col min="12208" max="12208" width="7.1640625" style="173" customWidth="1"/>
    <col min="12209" max="12209" width="3.6640625" style="173" customWidth="1"/>
    <col min="12210" max="12210" width="6.5" style="173" customWidth="1"/>
    <col min="12211" max="12211" width="5.1640625" style="173" customWidth="1"/>
    <col min="12212" max="12445" width="9.1640625" style="173"/>
    <col min="12446" max="12446" width="3.83203125" style="173" customWidth="1"/>
    <col min="12447" max="12447" width="14.5" style="173" customWidth="1"/>
    <col min="12448" max="12448" width="7" style="173" customWidth="1"/>
    <col min="12449" max="12449" width="3.6640625" style="173" customWidth="1"/>
    <col min="12450" max="12450" width="7.1640625" style="173" customWidth="1"/>
    <col min="12451" max="12451" width="3.6640625" style="173" customWidth="1"/>
    <col min="12452" max="12452" width="6.33203125" style="173" customWidth="1"/>
    <col min="12453" max="12453" width="3.6640625" style="173" customWidth="1"/>
    <col min="12454" max="12454" width="6" style="173" customWidth="1"/>
    <col min="12455" max="12455" width="3.6640625" style="173" customWidth="1"/>
    <col min="12456" max="12456" width="5.6640625" style="173" customWidth="1"/>
    <col min="12457" max="12457" width="3.6640625" style="173" customWidth="1"/>
    <col min="12458" max="12458" width="6" style="173" customWidth="1"/>
    <col min="12459" max="12459" width="3.6640625" style="173" customWidth="1"/>
    <col min="12460" max="12460" width="7.6640625" style="173" customWidth="1"/>
    <col min="12461" max="12461" width="3.6640625" style="173" customWidth="1"/>
    <col min="12462" max="12462" width="8.5" style="173" customWidth="1"/>
    <col min="12463" max="12463" width="3.6640625" style="173" customWidth="1"/>
    <col min="12464" max="12464" width="7.1640625" style="173" customWidth="1"/>
    <col min="12465" max="12465" width="3.6640625" style="173" customWidth="1"/>
    <col min="12466" max="12466" width="6.5" style="173" customWidth="1"/>
    <col min="12467" max="12467" width="5.1640625" style="173" customWidth="1"/>
    <col min="12468" max="12701" width="9.1640625" style="173"/>
    <col min="12702" max="12702" width="3.83203125" style="173" customWidth="1"/>
    <col min="12703" max="12703" width="14.5" style="173" customWidth="1"/>
    <col min="12704" max="12704" width="7" style="173" customWidth="1"/>
    <col min="12705" max="12705" width="3.6640625" style="173" customWidth="1"/>
    <col min="12706" max="12706" width="7.1640625" style="173" customWidth="1"/>
    <col min="12707" max="12707" width="3.6640625" style="173" customWidth="1"/>
    <col min="12708" max="12708" width="6.33203125" style="173" customWidth="1"/>
    <col min="12709" max="12709" width="3.6640625" style="173" customWidth="1"/>
    <col min="12710" max="12710" width="6" style="173" customWidth="1"/>
    <col min="12711" max="12711" width="3.6640625" style="173" customWidth="1"/>
    <col min="12712" max="12712" width="5.6640625" style="173" customWidth="1"/>
    <col min="12713" max="12713" width="3.6640625" style="173" customWidth="1"/>
    <col min="12714" max="12714" width="6" style="173" customWidth="1"/>
    <col min="12715" max="12715" width="3.6640625" style="173" customWidth="1"/>
    <col min="12716" max="12716" width="7.6640625" style="173" customWidth="1"/>
    <col min="12717" max="12717" width="3.6640625" style="173" customWidth="1"/>
    <col min="12718" max="12718" width="8.5" style="173" customWidth="1"/>
    <col min="12719" max="12719" width="3.6640625" style="173" customWidth="1"/>
    <col min="12720" max="12720" width="7.1640625" style="173" customWidth="1"/>
    <col min="12721" max="12721" width="3.6640625" style="173" customWidth="1"/>
    <col min="12722" max="12722" width="6.5" style="173" customWidth="1"/>
    <col min="12723" max="12723" width="5.1640625" style="173" customWidth="1"/>
    <col min="12724" max="12957" width="9.1640625" style="173"/>
    <col min="12958" max="12958" width="3.83203125" style="173" customWidth="1"/>
    <col min="12959" max="12959" width="14.5" style="173" customWidth="1"/>
    <col min="12960" max="12960" width="7" style="173" customWidth="1"/>
    <col min="12961" max="12961" width="3.6640625" style="173" customWidth="1"/>
    <col min="12962" max="12962" width="7.1640625" style="173" customWidth="1"/>
    <col min="12963" max="12963" width="3.6640625" style="173" customWidth="1"/>
    <col min="12964" max="12964" width="6.33203125" style="173" customWidth="1"/>
    <col min="12965" max="12965" width="3.6640625" style="173" customWidth="1"/>
    <col min="12966" max="12966" width="6" style="173" customWidth="1"/>
    <col min="12967" max="12967" width="3.6640625" style="173" customWidth="1"/>
    <col min="12968" max="12968" width="5.6640625" style="173" customWidth="1"/>
    <col min="12969" max="12969" width="3.6640625" style="173" customWidth="1"/>
    <col min="12970" max="12970" width="6" style="173" customWidth="1"/>
    <col min="12971" max="12971" width="3.6640625" style="173" customWidth="1"/>
    <col min="12972" max="12972" width="7.6640625" style="173" customWidth="1"/>
    <col min="12973" max="12973" width="3.6640625" style="173" customWidth="1"/>
    <col min="12974" max="12974" width="8.5" style="173" customWidth="1"/>
    <col min="12975" max="12975" width="3.6640625" style="173" customWidth="1"/>
    <col min="12976" max="12976" width="7.1640625" style="173" customWidth="1"/>
    <col min="12977" max="12977" width="3.6640625" style="173" customWidth="1"/>
    <col min="12978" max="12978" width="6.5" style="173" customWidth="1"/>
    <col min="12979" max="12979" width="5.1640625" style="173" customWidth="1"/>
    <col min="12980" max="13213" width="9.1640625" style="173"/>
    <col min="13214" max="13214" width="3.83203125" style="173" customWidth="1"/>
    <col min="13215" max="13215" width="14.5" style="173" customWidth="1"/>
    <col min="13216" max="13216" width="7" style="173" customWidth="1"/>
    <col min="13217" max="13217" width="3.6640625" style="173" customWidth="1"/>
    <col min="13218" max="13218" width="7.1640625" style="173" customWidth="1"/>
    <col min="13219" max="13219" width="3.6640625" style="173" customWidth="1"/>
    <col min="13220" max="13220" width="6.33203125" style="173" customWidth="1"/>
    <col min="13221" max="13221" width="3.6640625" style="173" customWidth="1"/>
    <col min="13222" max="13222" width="6" style="173" customWidth="1"/>
    <col min="13223" max="13223" width="3.6640625" style="173" customWidth="1"/>
    <col min="13224" max="13224" width="5.6640625" style="173" customWidth="1"/>
    <col min="13225" max="13225" width="3.6640625" style="173" customWidth="1"/>
    <col min="13226" max="13226" width="6" style="173" customWidth="1"/>
    <col min="13227" max="13227" width="3.6640625" style="173" customWidth="1"/>
    <col min="13228" max="13228" width="7.6640625" style="173" customWidth="1"/>
    <col min="13229" max="13229" width="3.6640625" style="173" customWidth="1"/>
    <col min="13230" max="13230" width="8.5" style="173" customWidth="1"/>
    <col min="13231" max="13231" width="3.6640625" style="173" customWidth="1"/>
    <col min="13232" max="13232" width="7.1640625" style="173" customWidth="1"/>
    <col min="13233" max="13233" width="3.6640625" style="173" customWidth="1"/>
    <col min="13234" max="13234" width="6.5" style="173" customWidth="1"/>
    <col min="13235" max="13235" width="5.1640625" style="173" customWidth="1"/>
    <col min="13236" max="13469" width="9.1640625" style="173"/>
    <col min="13470" max="13470" width="3.83203125" style="173" customWidth="1"/>
    <col min="13471" max="13471" width="14.5" style="173" customWidth="1"/>
    <col min="13472" max="13472" width="7" style="173" customWidth="1"/>
    <col min="13473" max="13473" width="3.6640625" style="173" customWidth="1"/>
    <col min="13474" max="13474" width="7.1640625" style="173" customWidth="1"/>
    <col min="13475" max="13475" width="3.6640625" style="173" customWidth="1"/>
    <col min="13476" max="13476" width="6.33203125" style="173" customWidth="1"/>
    <col min="13477" max="13477" width="3.6640625" style="173" customWidth="1"/>
    <col min="13478" max="13478" width="6" style="173" customWidth="1"/>
    <col min="13479" max="13479" width="3.6640625" style="173" customWidth="1"/>
    <col min="13480" max="13480" width="5.6640625" style="173" customWidth="1"/>
    <col min="13481" max="13481" width="3.6640625" style="173" customWidth="1"/>
    <col min="13482" max="13482" width="6" style="173" customWidth="1"/>
    <col min="13483" max="13483" width="3.6640625" style="173" customWidth="1"/>
    <col min="13484" max="13484" width="7.6640625" style="173" customWidth="1"/>
    <col min="13485" max="13485" width="3.6640625" style="173" customWidth="1"/>
    <col min="13486" max="13486" width="8.5" style="173" customWidth="1"/>
    <col min="13487" max="13487" width="3.6640625" style="173" customWidth="1"/>
    <col min="13488" max="13488" width="7.1640625" style="173" customWidth="1"/>
    <col min="13489" max="13489" width="3.6640625" style="173" customWidth="1"/>
    <col min="13490" max="13490" width="6.5" style="173" customWidth="1"/>
    <col min="13491" max="13491" width="5.1640625" style="173" customWidth="1"/>
    <col min="13492" max="13725" width="9.1640625" style="173"/>
    <col min="13726" max="13726" width="3.83203125" style="173" customWidth="1"/>
    <col min="13727" max="13727" width="14.5" style="173" customWidth="1"/>
    <col min="13728" max="13728" width="7" style="173" customWidth="1"/>
    <col min="13729" max="13729" width="3.6640625" style="173" customWidth="1"/>
    <col min="13730" max="13730" width="7.1640625" style="173" customWidth="1"/>
    <col min="13731" max="13731" width="3.6640625" style="173" customWidth="1"/>
    <col min="13732" max="13732" width="6.33203125" style="173" customWidth="1"/>
    <col min="13733" max="13733" width="3.6640625" style="173" customWidth="1"/>
    <col min="13734" max="13734" width="6" style="173" customWidth="1"/>
    <col min="13735" max="13735" width="3.6640625" style="173" customWidth="1"/>
    <col min="13736" max="13736" width="5.6640625" style="173" customWidth="1"/>
    <col min="13737" max="13737" width="3.6640625" style="173" customWidth="1"/>
    <col min="13738" max="13738" width="6" style="173" customWidth="1"/>
    <col min="13739" max="13739" width="3.6640625" style="173" customWidth="1"/>
    <col min="13740" max="13740" width="7.6640625" style="173" customWidth="1"/>
    <col min="13741" max="13741" width="3.6640625" style="173" customWidth="1"/>
    <col min="13742" max="13742" width="8.5" style="173" customWidth="1"/>
    <col min="13743" max="13743" width="3.6640625" style="173" customWidth="1"/>
    <col min="13744" max="13744" width="7.1640625" style="173" customWidth="1"/>
    <col min="13745" max="13745" width="3.6640625" style="173" customWidth="1"/>
    <col min="13746" max="13746" width="6.5" style="173" customWidth="1"/>
    <col min="13747" max="13747" width="5.1640625" style="173" customWidth="1"/>
    <col min="13748" max="13981" width="9.1640625" style="173"/>
    <col min="13982" max="13982" width="3.83203125" style="173" customWidth="1"/>
    <col min="13983" max="13983" width="14.5" style="173" customWidth="1"/>
    <col min="13984" max="13984" width="7" style="173" customWidth="1"/>
    <col min="13985" max="13985" width="3.6640625" style="173" customWidth="1"/>
    <col min="13986" max="13986" width="7.1640625" style="173" customWidth="1"/>
    <col min="13987" max="13987" width="3.6640625" style="173" customWidth="1"/>
    <col min="13988" max="13988" width="6.33203125" style="173" customWidth="1"/>
    <col min="13989" max="13989" width="3.6640625" style="173" customWidth="1"/>
    <col min="13990" max="13990" width="6" style="173" customWidth="1"/>
    <col min="13991" max="13991" width="3.6640625" style="173" customWidth="1"/>
    <col min="13992" max="13992" width="5.6640625" style="173" customWidth="1"/>
    <col min="13993" max="13993" width="3.6640625" style="173" customWidth="1"/>
    <col min="13994" max="13994" width="6" style="173" customWidth="1"/>
    <col min="13995" max="13995" width="3.6640625" style="173" customWidth="1"/>
    <col min="13996" max="13996" width="7.6640625" style="173" customWidth="1"/>
    <col min="13997" max="13997" width="3.6640625" style="173" customWidth="1"/>
    <col min="13998" max="13998" width="8.5" style="173" customWidth="1"/>
    <col min="13999" max="13999" width="3.6640625" style="173" customWidth="1"/>
    <col min="14000" max="14000" width="7.1640625" style="173" customWidth="1"/>
    <col min="14001" max="14001" width="3.6640625" style="173" customWidth="1"/>
    <col min="14002" max="14002" width="6.5" style="173" customWidth="1"/>
    <col min="14003" max="14003" width="5.1640625" style="173" customWidth="1"/>
    <col min="14004" max="14237" width="9.1640625" style="173"/>
    <col min="14238" max="14238" width="3.83203125" style="173" customWidth="1"/>
    <col min="14239" max="14239" width="14.5" style="173" customWidth="1"/>
    <col min="14240" max="14240" width="7" style="173" customWidth="1"/>
    <col min="14241" max="14241" width="3.6640625" style="173" customWidth="1"/>
    <col min="14242" max="14242" width="7.1640625" style="173" customWidth="1"/>
    <col min="14243" max="14243" width="3.6640625" style="173" customWidth="1"/>
    <col min="14244" max="14244" width="6.33203125" style="173" customWidth="1"/>
    <col min="14245" max="14245" width="3.6640625" style="173" customWidth="1"/>
    <col min="14246" max="14246" width="6" style="173" customWidth="1"/>
    <col min="14247" max="14247" width="3.6640625" style="173" customWidth="1"/>
    <col min="14248" max="14248" width="5.6640625" style="173" customWidth="1"/>
    <col min="14249" max="14249" width="3.6640625" style="173" customWidth="1"/>
    <col min="14250" max="14250" width="6" style="173" customWidth="1"/>
    <col min="14251" max="14251" width="3.6640625" style="173" customWidth="1"/>
    <col min="14252" max="14252" width="7.6640625" style="173" customWidth="1"/>
    <col min="14253" max="14253" width="3.6640625" style="173" customWidth="1"/>
    <col min="14254" max="14254" width="8.5" style="173" customWidth="1"/>
    <col min="14255" max="14255" width="3.6640625" style="173" customWidth="1"/>
    <col min="14256" max="14256" width="7.1640625" style="173" customWidth="1"/>
    <col min="14257" max="14257" width="3.6640625" style="173" customWidth="1"/>
    <col min="14258" max="14258" width="6.5" style="173" customWidth="1"/>
    <col min="14259" max="14259" width="5.1640625" style="173" customWidth="1"/>
    <col min="14260" max="14493" width="9.1640625" style="173"/>
    <col min="14494" max="14494" width="3.83203125" style="173" customWidth="1"/>
    <col min="14495" max="14495" width="14.5" style="173" customWidth="1"/>
    <col min="14496" max="14496" width="7" style="173" customWidth="1"/>
    <col min="14497" max="14497" width="3.6640625" style="173" customWidth="1"/>
    <col min="14498" max="14498" width="7.1640625" style="173" customWidth="1"/>
    <col min="14499" max="14499" width="3.6640625" style="173" customWidth="1"/>
    <col min="14500" max="14500" width="6.33203125" style="173" customWidth="1"/>
    <col min="14501" max="14501" width="3.6640625" style="173" customWidth="1"/>
    <col min="14502" max="14502" width="6" style="173" customWidth="1"/>
    <col min="14503" max="14503" width="3.6640625" style="173" customWidth="1"/>
    <col min="14504" max="14504" width="5.6640625" style="173" customWidth="1"/>
    <col min="14505" max="14505" width="3.6640625" style="173" customWidth="1"/>
    <col min="14506" max="14506" width="6" style="173" customWidth="1"/>
    <col min="14507" max="14507" width="3.6640625" style="173" customWidth="1"/>
    <col min="14508" max="14508" width="7.6640625" style="173" customWidth="1"/>
    <col min="14509" max="14509" width="3.6640625" style="173" customWidth="1"/>
    <col min="14510" max="14510" width="8.5" style="173" customWidth="1"/>
    <col min="14511" max="14511" width="3.6640625" style="173" customWidth="1"/>
    <col min="14512" max="14512" width="7.1640625" style="173" customWidth="1"/>
    <col min="14513" max="14513" width="3.6640625" style="173" customWidth="1"/>
    <col min="14514" max="14514" width="6.5" style="173" customWidth="1"/>
    <col min="14515" max="14515" width="5.1640625" style="173" customWidth="1"/>
    <col min="14516" max="14749" width="9.1640625" style="173"/>
    <col min="14750" max="14750" width="3.83203125" style="173" customWidth="1"/>
    <col min="14751" max="14751" width="14.5" style="173" customWidth="1"/>
    <col min="14752" max="14752" width="7" style="173" customWidth="1"/>
    <col min="14753" max="14753" width="3.6640625" style="173" customWidth="1"/>
    <col min="14754" max="14754" width="7.1640625" style="173" customWidth="1"/>
    <col min="14755" max="14755" width="3.6640625" style="173" customWidth="1"/>
    <col min="14756" max="14756" width="6.33203125" style="173" customWidth="1"/>
    <col min="14757" max="14757" width="3.6640625" style="173" customWidth="1"/>
    <col min="14758" max="14758" width="6" style="173" customWidth="1"/>
    <col min="14759" max="14759" width="3.6640625" style="173" customWidth="1"/>
    <col min="14760" max="14760" width="5.6640625" style="173" customWidth="1"/>
    <col min="14761" max="14761" width="3.6640625" style="173" customWidth="1"/>
    <col min="14762" max="14762" width="6" style="173" customWidth="1"/>
    <col min="14763" max="14763" width="3.6640625" style="173" customWidth="1"/>
    <col min="14764" max="14764" width="7.6640625" style="173" customWidth="1"/>
    <col min="14765" max="14765" width="3.6640625" style="173" customWidth="1"/>
    <col min="14766" max="14766" width="8.5" style="173" customWidth="1"/>
    <col min="14767" max="14767" width="3.6640625" style="173" customWidth="1"/>
    <col min="14768" max="14768" width="7.1640625" style="173" customWidth="1"/>
    <col min="14769" max="14769" width="3.6640625" style="173" customWidth="1"/>
    <col min="14770" max="14770" width="6.5" style="173" customWidth="1"/>
    <col min="14771" max="14771" width="5.1640625" style="173" customWidth="1"/>
    <col min="14772" max="15005" width="9.1640625" style="173"/>
    <col min="15006" max="15006" width="3.83203125" style="173" customWidth="1"/>
    <col min="15007" max="15007" width="14.5" style="173" customWidth="1"/>
    <col min="15008" max="15008" width="7" style="173" customWidth="1"/>
    <col min="15009" max="15009" width="3.6640625" style="173" customWidth="1"/>
    <col min="15010" max="15010" width="7.1640625" style="173" customWidth="1"/>
    <col min="15011" max="15011" width="3.6640625" style="173" customWidth="1"/>
    <col min="15012" max="15012" width="6.33203125" style="173" customWidth="1"/>
    <col min="15013" max="15013" width="3.6640625" style="173" customWidth="1"/>
    <col min="15014" max="15014" width="6" style="173" customWidth="1"/>
    <col min="15015" max="15015" width="3.6640625" style="173" customWidth="1"/>
    <col min="15016" max="15016" width="5.6640625" style="173" customWidth="1"/>
    <col min="15017" max="15017" width="3.6640625" style="173" customWidth="1"/>
    <col min="15018" max="15018" width="6" style="173" customWidth="1"/>
    <col min="15019" max="15019" width="3.6640625" style="173" customWidth="1"/>
    <col min="15020" max="15020" width="7.6640625" style="173" customWidth="1"/>
    <col min="15021" max="15021" width="3.6640625" style="173" customWidth="1"/>
    <col min="15022" max="15022" width="8.5" style="173" customWidth="1"/>
    <col min="15023" max="15023" width="3.6640625" style="173" customWidth="1"/>
    <col min="15024" max="15024" width="7.1640625" style="173" customWidth="1"/>
    <col min="15025" max="15025" width="3.6640625" style="173" customWidth="1"/>
    <col min="15026" max="15026" width="6.5" style="173" customWidth="1"/>
    <col min="15027" max="15027" width="5.1640625" style="173" customWidth="1"/>
    <col min="15028" max="15261" width="9.1640625" style="173"/>
    <col min="15262" max="15262" width="3.83203125" style="173" customWidth="1"/>
    <col min="15263" max="15263" width="14.5" style="173" customWidth="1"/>
    <col min="15264" max="15264" width="7" style="173" customWidth="1"/>
    <col min="15265" max="15265" width="3.6640625" style="173" customWidth="1"/>
    <col min="15266" max="15266" width="7.1640625" style="173" customWidth="1"/>
    <col min="15267" max="15267" width="3.6640625" style="173" customWidth="1"/>
    <col min="15268" max="15268" width="6.33203125" style="173" customWidth="1"/>
    <col min="15269" max="15269" width="3.6640625" style="173" customWidth="1"/>
    <col min="15270" max="15270" width="6" style="173" customWidth="1"/>
    <col min="15271" max="15271" width="3.6640625" style="173" customWidth="1"/>
    <col min="15272" max="15272" width="5.6640625" style="173" customWidth="1"/>
    <col min="15273" max="15273" width="3.6640625" style="173" customWidth="1"/>
    <col min="15274" max="15274" width="6" style="173" customWidth="1"/>
    <col min="15275" max="15275" width="3.6640625" style="173" customWidth="1"/>
    <col min="15276" max="15276" width="7.6640625" style="173" customWidth="1"/>
    <col min="15277" max="15277" width="3.6640625" style="173" customWidth="1"/>
    <col min="15278" max="15278" width="8.5" style="173" customWidth="1"/>
    <col min="15279" max="15279" width="3.6640625" style="173" customWidth="1"/>
    <col min="15280" max="15280" width="7.1640625" style="173" customWidth="1"/>
    <col min="15281" max="15281" width="3.6640625" style="173" customWidth="1"/>
    <col min="15282" max="15282" width="6.5" style="173" customWidth="1"/>
    <col min="15283" max="15283" width="5.1640625" style="173" customWidth="1"/>
    <col min="15284" max="15517" width="9.1640625" style="173"/>
    <col min="15518" max="15518" width="3.83203125" style="173" customWidth="1"/>
    <col min="15519" max="15519" width="14.5" style="173" customWidth="1"/>
    <col min="15520" max="15520" width="7" style="173" customWidth="1"/>
    <col min="15521" max="15521" width="3.6640625" style="173" customWidth="1"/>
    <col min="15522" max="15522" width="7.1640625" style="173" customWidth="1"/>
    <col min="15523" max="15523" width="3.6640625" style="173" customWidth="1"/>
    <col min="15524" max="15524" width="6.33203125" style="173" customWidth="1"/>
    <col min="15525" max="15525" width="3.6640625" style="173" customWidth="1"/>
    <col min="15526" max="15526" width="6" style="173" customWidth="1"/>
    <col min="15527" max="15527" width="3.6640625" style="173" customWidth="1"/>
    <col min="15528" max="15528" width="5.6640625" style="173" customWidth="1"/>
    <col min="15529" max="15529" width="3.6640625" style="173" customWidth="1"/>
    <col min="15530" max="15530" width="6" style="173" customWidth="1"/>
    <col min="15531" max="15531" width="3.6640625" style="173" customWidth="1"/>
    <col min="15532" max="15532" width="7.6640625" style="173" customWidth="1"/>
    <col min="15533" max="15533" width="3.6640625" style="173" customWidth="1"/>
    <col min="15534" max="15534" width="8.5" style="173" customWidth="1"/>
    <col min="15535" max="15535" width="3.6640625" style="173" customWidth="1"/>
    <col min="15536" max="15536" width="7.1640625" style="173" customWidth="1"/>
    <col min="15537" max="15537" width="3.6640625" style="173" customWidth="1"/>
    <col min="15538" max="15538" width="6.5" style="173" customWidth="1"/>
    <col min="15539" max="15539" width="5.1640625" style="173" customWidth="1"/>
    <col min="15540" max="15773" width="9.1640625" style="173"/>
    <col min="15774" max="15774" width="3.83203125" style="173" customWidth="1"/>
    <col min="15775" max="15775" width="14.5" style="173" customWidth="1"/>
    <col min="15776" max="15776" width="7" style="173" customWidth="1"/>
    <col min="15777" max="15777" width="3.6640625" style="173" customWidth="1"/>
    <col min="15778" max="15778" width="7.1640625" style="173" customWidth="1"/>
    <col min="15779" max="15779" width="3.6640625" style="173" customWidth="1"/>
    <col min="15780" max="15780" width="6.33203125" style="173" customWidth="1"/>
    <col min="15781" max="15781" width="3.6640625" style="173" customWidth="1"/>
    <col min="15782" max="15782" width="6" style="173" customWidth="1"/>
    <col min="15783" max="15783" width="3.6640625" style="173" customWidth="1"/>
    <col min="15784" max="15784" width="5.6640625" style="173" customWidth="1"/>
    <col min="15785" max="15785" width="3.6640625" style="173" customWidth="1"/>
    <col min="15786" max="15786" width="6" style="173" customWidth="1"/>
    <col min="15787" max="15787" width="3.6640625" style="173" customWidth="1"/>
    <col min="15788" max="15788" width="7.6640625" style="173" customWidth="1"/>
    <col min="15789" max="15789" width="3.6640625" style="173" customWidth="1"/>
    <col min="15790" max="15790" width="8.5" style="173" customWidth="1"/>
    <col min="15791" max="15791" width="3.6640625" style="173" customWidth="1"/>
    <col min="15792" max="15792" width="7.1640625" style="173" customWidth="1"/>
    <col min="15793" max="15793" width="3.6640625" style="173" customWidth="1"/>
    <col min="15794" max="15794" width="6.5" style="173" customWidth="1"/>
    <col min="15795" max="15795" width="5.1640625" style="173" customWidth="1"/>
    <col min="15796" max="16029" width="9.1640625" style="173"/>
    <col min="16030" max="16030" width="3.83203125" style="173" customWidth="1"/>
    <col min="16031" max="16031" width="14.5" style="173" customWidth="1"/>
    <col min="16032" max="16032" width="7" style="173" customWidth="1"/>
    <col min="16033" max="16033" width="3.6640625" style="173" customWidth="1"/>
    <col min="16034" max="16034" width="7.1640625" style="173" customWidth="1"/>
    <col min="16035" max="16035" width="3.6640625" style="173" customWidth="1"/>
    <col min="16036" max="16036" width="6.33203125" style="173" customWidth="1"/>
    <col min="16037" max="16037" width="3.6640625" style="173" customWidth="1"/>
    <col min="16038" max="16038" width="6" style="173" customWidth="1"/>
    <col min="16039" max="16039" width="3.6640625" style="173" customWidth="1"/>
    <col min="16040" max="16040" width="5.6640625" style="173" customWidth="1"/>
    <col min="16041" max="16041" width="3.6640625" style="173" customWidth="1"/>
    <col min="16042" max="16042" width="6" style="173" customWidth="1"/>
    <col min="16043" max="16043" width="3.6640625" style="173" customWidth="1"/>
    <col min="16044" max="16044" width="7.6640625" style="173" customWidth="1"/>
    <col min="16045" max="16045" width="3.6640625" style="173" customWidth="1"/>
    <col min="16046" max="16046" width="8.5" style="173" customWidth="1"/>
    <col min="16047" max="16047" width="3.6640625" style="173" customWidth="1"/>
    <col min="16048" max="16048" width="7.1640625" style="173" customWidth="1"/>
    <col min="16049" max="16049" width="3.6640625" style="173" customWidth="1"/>
    <col min="16050" max="16050" width="6.5" style="173" customWidth="1"/>
    <col min="16051" max="16051" width="5.1640625" style="173" customWidth="1"/>
    <col min="16052" max="16384" width="9.1640625" style="173"/>
  </cols>
  <sheetData>
    <row r="1" spans="2:7" x14ac:dyDescent="0.2">
      <c r="B1" s="300" t="s">
        <v>167</v>
      </c>
      <c r="C1" s="300"/>
      <c r="D1" s="303"/>
      <c r="E1" s="303"/>
      <c r="F1" s="303"/>
      <c r="G1" s="303"/>
    </row>
    <row r="2" spans="2:7" ht="13.5" thickBot="1" x14ac:dyDescent="0.25">
      <c r="B2" s="303"/>
      <c r="C2" s="303"/>
      <c r="D2" s="303"/>
      <c r="E2" s="303"/>
      <c r="F2" s="303"/>
      <c r="G2" s="303"/>
    </row>
    <row r="3" spans="2:7" ht="13.15" customHeight="1" x14ac:dyDescent="0.2">
      <c r="B3" s="175"/>
      <c r="C3" s="301" t="s">
        <v>163</v>
      </c>
      <c r="D3" s="301" t="s">
        <v>159</v>
      </c>
      <c r="E3" s="301" t="s">
        <v>160</v>
      </c>
      <c r="F3" s="301" t="s">
        <v>161</v>
      </c>
      <c r="G3" s="304" t="s">
        <v>162</v>
      </c>
    </row>
    <row r="4" spans="2:7" ht="13.5" thickBot="1" x14ac:dyDescent="0.25">
      <c r="B4" s="223"/>
      <c r="C4" s="302"/>
      <c r="D4" s="302"/>
      <c r="E4" s="302"/>
      <c r="F4" s="302"/>
      <c r="G4" s="305"/>
    </row>
    <row r="5" spans="2:7" ht="13.5" thickBot="1" x14ac:dyDescent="0.25">
      <c r="B5" s="179" t="s">
        <v>0</v>
      </c>
      <c r="C5" s="226" t="s">
        <v>134</v>
      </c>
      <c r="D5" s="226" t="s">
        <v>17</v>
      </c>
      <c r="E5" s="227" t="s">
        <v>136</v>
      </c>
      <c r="F5" s="227" t="s">
        <v>135</v>
      </c>
      <c r="G5" s="227" t="s">
        <v>135</v>
      </c>
    </row>
    <row r="6" spans="2:7" x14ac:dyDescent="0.2">
      <c r="B6" s="208" t="s">
        <v>47</v>
      </c>
      <c r="C6" s="224">
        <v>95</v>
      </c>
      <c r="D6" s="224">
        <v>48</v>
      </c>
      <c r="E6" s="250">
        <v>8.5259999999999998</v>
      </c>
      <c r="F6" s="224">
        <v>14544</v>
      </c>
      <c r="G6" s="225">
        <v>155</v>
      </c>
    </row>
    <row r="7" spans="2:7" x14ac:dyDescent="0.2">
      <c r="B7" s="213" t="s">
        <v>44</v>
      </c>
      <c r="C7" s="219">
        <v>93</v>
      </c>
      <c r="D7" s="219">
        <v>63</v>
      </c>
      <c r="E7" s="251">
        <v>8.4309999999999992</v>
      </c>
      <c r="F7" s="219">
        <v>15206</v>
      </c>
      <c r="G7" s="180">
        <v>161</v>
      </c>
    </row>
    <row r="8" spans="2:7" x14ac:dyDescent="0.2">
      <c r="B8" s="213" t="s">
        <v>43</v>
      </c>
      <c r="C8" s="219">
        <v>90</v>
      </c>
      <c r="D8" s="249">
        <v>79</v>
      </c>
      <c r="E8" s="220">
        <v>7.8049999999999997</v>
      </c>
      <c r="F8" s="249">
        <v>15635</v>
      </c>
      <c r="G8" s="180">
        <v>162</v>
      </c>
    </row>
    <row r="9" spans="2:7" x14ac:dyDescent="0.2">
      <c r="B9" s="213" t="s">
        <v>45</v>
      </c>
      <c r="C9" s="219">
        <v>87</v>
      </c>
      <c r="D9" s="219">
        <v>60</v>
      </c>
      <c r="E9" s="251">
        <v>8.5</v>
      </c>
      <c r="F9" s="249">
        <v>15916</v>
      </c>
      <c r="G9" s="183">
        <v>167</v>
      </c>
    </row>
    <row r="10" spans="2:7" x14ac:dyDescent="0.2">
      <c r="B10" s="215" t="s">
        <v>46</v>
      </c>
      <c r="C10" s="219">
        <v>96</v>
      </c>
      <c r="D10" s="219">
        <v>63</v>
      </c>
      <c r="E10" s="220">
        <v>7.3979999999999997</v>
      </c>
      <c r="F10" s="249">
        <v>16964</v>
      </c>
      <c r="G10" s="183">
        <v>174</v>
      </c>
    </row>
    <row r="11" spans="2:7" x14ac:dyDescent="0.2">
      <c r="B11" s="215" t="s">
        <v>23</v>
      </c>
      <c r="C11" s="219">
        <v>92</v>
      </c>
      <c r="D11" s="249">
        <v>79</v>
      </c>
      <c r="E11" s="220">
        <v>6.8840000000000003</v>
      </c>
      <c r="F11" s="249">
        <v>15680</v>
      </c>
      <c r="G11" s="180">
        <v>158</v>
      </c>
    </row>
    <row r="12" spans="2:7" x14ac:dyDescent="0.2">
      <c r="B12" s="215" t="s">
        <v>25</v>
      </c>
      <c r="C12" s="219">
        <v>97</v>
      </c>
      <c r="D12" s="219">
        <v>51</v>
      </c>
      <c r="E12" s="251">
        <v>8.7509999999999994</v>
      </c>
      <c r="F12" s="219">
        <v>15107</v>
      </c>
      <c r="G12" s="183">
        <v>178</v>
      </c>
    </row>
    <row r="13" spans="2:7" x14ac:dyDescent="0.2">
      <c r="B13" s="215" t="s">
        <v>26</v>
      </c>
      <c r="C13" s="219">
        <v>89</v>
      </c>
      <c r="D13" s="219">
        <v>61</v>
      </c>
      <c r="E13" s="220">
        <v>6.9989999999999997</v>
      </c>
      <c r="F13" s="249">
        <v>16227</v>
      </c>
      <c r="G13" s="180">
        <v>162</v>
      </c>
    </row>
    <row r="14" spans="2:7" x14ac:dyDescent="0.2">
      <c r="B14" s="215" t="s">
        <v>38</v>
      </c>
      <c r="C14" s="219">
        <v>94</v>
      </c>
      <c r="D14" s="219">
        <v>51</v>
      </c>
      <c r="E14" s="220">
        <v>8.1229999999999993</v>
      </c>
      <c r="F14" s="219">
        <v>14733</v>
      </c>
      <c r="G14" s="180">
        <v>150</v>
      </c>
    </row>
    <row r="15" spans="2:7" x14ac:dyDescent="0.2">
      <c r="B15" s="215" t="s">
        <v>39</v>
      </c>
      <c r="C15" s="219">
        <v>97</v>
      </c>
      <c r="D15" s="219">
        <v>44</v>
      </c>
      <c r="E15" s="220">
        <v>6.6989999999999998</v>
      </c>
      <c r="F15" s="219">
        <v>14351</v>
      </c>
      <c r="G15" s="180">
        <v>151</v>
      </c>
    </row>
    <row r="16" spans="2:7" x14ac:dyDescent="0.2">
      <c r="B16" s="213" t="s">
        <v>40</v>
      </c>
      <c r="C16" s="219">
        <v>90</v>
      </c>
      <c r="D16" s="249">
        <v>74</v>
      </c>
      <c r="E16" s="220">
        <v>5.8369999999999997</v>
      </c>
      <c r="F16" s="219">
        <v>14726</v>
      </c>
      <c r="G16" s="180">
        <v>147</v>
      </c>
    </row>
    <row r="17" spans="1:9" x14ac:dyDescent="0.2">
      <c r="B17" s="213" t="s">
        <v>41</v>
      </c>
      <c r="C17" s="249">
        <v>111</v>
      </c>
      <c r="D17" s="219">
        <v>39</v>
      </c>
      <c r="E17" s="220">
        <v>6.2779999999999996</v>
      </c>
      <c r="F17" s="219">
        <v>14932</v>
      </c>
      <c r="G17" s="180">
        <v>155</v>
      </c>
    </row>
    <row r="18" spans="1:9" x14ac:dyDescent="0.2">
      <c r="B18" s="213" t="s">
        <v>42</v>
      </c>
      <c r="C18" s="249">
        <v>108</v>
      </c>
      <c r="D18" s="219">
        <v>38</v>
      </c>
      <c r="E18" s="220">
        <v>5.2080000000000002</v>
      </c>
      <c r="F18" s="249">
        <v>16186</v>
      </c>
      <c r="G18" s="180">
        <v>163</v>
      </c>
    </row>
    <row r="19" spans="1:9" x14ac:dyDescent="0.2">
      <c r="B19" s="215" t="s">
        <v>49</v>
      </c>
      <c r="C19" s="219">
        <v>90</v>
      </c>
      <c r="D19" s="219">
        <v>51</v>
      </c>
      <c r="E19" s="251">
        <v>9.1839999999999993</v>
      </c>
      <c r="F19" s="249">
        <v>15873</v>
      </c>
      <c r="G19" s="183">
        <v>175</v>
      </c>
    </row>
    <row r="20" spans="1:9" x14ac:dyDescent="0.2">
      <c r="B20" s="215" t="s">
        <v>48</v>
      </c>
      <c r="C20" s="219">
        <v>88</v>
      </c>
      <c r="D20" s="219">
        <v>53</v>
      </c>
      <c r="E20" s="220">
        <v>6.9779999999999998</v>
      </c>
      <c r="F20" s="249">
        <v>16563</v>
      </c>
      <c r="G20" s="183">
        <v>176</v>
      </c>
    </row>
    <row r="21" spans="1:9" x14ac:dyDescent="0.2">
      <c r="B21" s="215" t="s">
        <v>24</v>
      </c>
      <c r="C21" s="219">
        <v>91</v>
      </c>
      <c r="D21" s="219">
        <v>44</v>
      </c>
      <c r="E21" s="220">
        <v>6.9790000000000001</v>
      </c>
      <c r="F21" s="249">
        <v>16389</v>
      </c>
      <c r="G21" s="183">
        <v>164</v>
      </c>
    </row>
    <row r="22" spans="1:9" ht="13.5" thickBot="1" x14ac:dyDescent="0.25">
      <c r="B22" s="218"/>
      <c r="C22" s="221"/>
      <c r="D22" s="221"/>
      <c r="E22" s="222"/>
      <c r="F22" s="196"/>
      <c r="G22" s="188"/>
    </row>
    <row r="23" spans="1:9" x14ac:dyDescent="0.2">
      <c r="B23" s="189" t="s">
        <v>107</v>
      </c>
      <c r="C23" s="190">
        <v>94</v>
      </c>
      <c r="D23" s="190">
        <v>56</v>
      </c>
      <c r="E23" s="191">
        <v>7.4109999999999996</v>
      </c>
      <c r="F23" s="190">
        <v>15565</v>
      </c>
      <c r="G23" s="200">
        <v>162</v>
      </c>
    </row>
    <row r="24" spans="1:9" x14ac:dyDescent="0.2">
      <c r="B24" s="192" t="s">
        <v>137</v>
      </c>
      <c r="C24" s="193">
        <v>8</v>
      </c>
      <c r="D24" s="193">
        <v>12</v>
      </c>
      <c r="E24" s="194">
        <v>0.88200000000000001</v>
      </c>
      <c r="F24" s="193">
        <v>1355</v>
      </c>
      <c r="G24" s="201">
        <v>14</v>
      </c>
    </row>
    <row r="25" spans="1:9" x14ac:dyDescent="0.2">
      <c r="B25" s="192" t="s">
        <v>138</v>
      </c>
      <c r="C25" s="195">
        <v>7</v>
      </c>
      <c r="D25" s="195">
        <v>18.399999999999999</v>
      </c>
      <c r="E25" s="195">
        <v>10</v>
      </c>
      <c r="F25" s="195">
        <v>7.3</v>
      </c>
      <c r="G25" s="201">
        <v>7.3</v>
      </c>
    </row>
    <row r="26" spans="1:9" ht="13.5" thickBot="1" x14ac:dyDescent="0.25">
      <c r="B26" s="181" t="s">
        <v>34</v>
      </c>
      <c r="C26" s="228">
        <v>63.9</v>
      </c>
      <c r="D26" s="228">
        <v>70.099999999999994</v>
      </c>
      <c r="E26" s="228">
        <v>76.5</v>
      </c>
      <c r="F26" s="228">
        <v>39.4</v>
      </c>
      <c r="G26" s="229">
        <v>47.8</v>
      </c>
      <c r="I26" s="197"/>
    </row>
    <row r="27" spans="1:9" ht="15" x14ac:dyDescent="0.25">
      <c r="B27" s="172" t="s">
        <v>36</v>
      </c>
      <c r="C27" s="172"/>
      <c r="D27" s="248"/>
      <c r="E27" s="248"/>
      <c r="F27" s="248"/>
      <c r="G27" s="248"/>
      <c r="I27" s="197"/>
    </row>
    <row r="28" spans="1:9" ht="15" x14ac:dyDescent="0.2">
      <c r="A28" s="184"/>
      <c r="B28" s="246" t="s">
        <v>165</v>
      </c>
      <c r="C28" s="246"/>
      <c r="D28" s="247"/>
      <c r="E28" s="247"/>
      <c r="F28" s="247"/>
      <c r="G28" s="247"/>
    </row>
    <row r="29" spans="1:9" ht="15" x14ac:dyDescent="0.2">
      <c r="A29" s="184"/>
      <c r="B29" s="187" t="s">
        <v>156</v>
      </c>
      <c r="C29" s="187"/>
      <c r="D29" s="40"/>
      <c r="E29" s="40"/>
      <c r="F29" s="40"/>
      <c r="G29" s="40"/>
    </row>
    <row r="30" spans="1:9" x14ac:dyDescent="0.2">
      <c r="A30" s="184"/>
      <c r="B30" s="299" t="s">
        <v>166</v>
      </c>
      <c r="C30" s="261"/>
      <c r="D30" s="261"/>
      <c r="E30" s="261"/>
      <c r="F30" s="261"/>
      <c r="G30" s="261"/>
      <c r="I30" s="198"/>
    </row>
    <row r="31" spans="1:9" x14ac:dyDescent="0.2">
      <c r="A31" s="184"/>
      <c r="B31" s="261"/>
      <c r="C31" s="261"/>
      <c r="D31" s="261"/>
      <c r="E31" s="261"/>
      <c r="F31" s="261"/>
      <c r="G31" s="261"/>
      <c r="I31" s="198"/>
    </row>
    <row r="32" spans="1:9" x14ac:dyDescent="0.2">
      <c r="A32" s="184"/>
      <c r="B32" s="199"/>
      <c r="C32" s="199"/>
    </row>
  </sheetData>
  <sortState xmlns:xlrd2="http://schemas.microsoft.com/office/spreadsheetml/2017/richdata2" ref="B7:G22">
    <sortCondition ref="B7:B22"/>
  </sortState>
  <mergeCells count="7">
    <mergeCell ref="C3:C4"/>
    <mergeCell ref="B30:G31"/>
    <mergeCell ref="B1:G2"/>
    <mergeCell ref="D3:D4"/>
    <mergeCell ref="E3:E4"/>
    <mergeCell ref="F3:F4"/>
    <mergeCell ref="G3:G4"/>
  </mergeCells>
  <pageMargins left="0.75" right="0.5" top="0.5" bottom="0.5" header="0" footer="0"/>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G35"/>
  <sheetViews>
    <sheetView workbookViewId="0">
      <pane ySplit="7" topLeftCell="A8" activePane="bottomLeft" state="frozen"/>
      <selection pane="bottomLeft" activeCell="O12" sqref="O12"/>
    </sheetView>
  </sheetViews>
  <sheetFormatPr defaultColWidth="9.1640625" defaultRowHeight="12.75" x14ac:dyDescent="0.2"/>
  <cols>
    <col min="1" max="1" width="3.5" style="146" customWidth="1"/>
    <col min="2" max="5" width="17.6640625" style="146" customWidth="1"/>
    <col min="6" max="6" width="9.1640625" style="146"/>
    <col min="7" max="7" width="9.1640625" style="147"/>
    <col min="8" max="16384" width="9.1640625" style="146"/>
  </cols>
  <sheetData>
    <row r="1" spans="2:6" x14ac:dyDescent="0.2">
      <c r="B1" s="309" t="s">
        <v>168</v>
      </c>
      <c r="C1" s="310"/>
      <c r="D1" s="310"/>
      <c r="E1" s="310"/>
      <c r="F1" s="165"/>
    </row>
    <row r="2" spans="2:6" x14ac:dyDescent="0.2">
      <c r="B2" s="310"/>
      <c r="C2" s="310"/>
      <c r="D2" s="310"/>
      <c r="E2" s="310"/>
      <c r="F2" s="165"/>
    </row>
    <row r="3" spans="2:6" ht="13.5" thickBot="1" x14ac:dyDescent="0.25">
      <c r="B3" s="310"/>
      <c r="C3" s="310"/>
      <c r="D3" s="310"/>
      <c r="E3" s="310"/>
      <c r="F3" s="165"/>
    </row>
    <row r="4" spans="2:6" ht="10.15" customHeight="1" x14ac:dyDescent="0.2">
      <c r="B4" s="311" t="s">
        <v>0</v>
      </c>
      <c r="C4" s="315" t="s">
        <v>114</v>
      </c>
      <c r="D4" s="315" t="s">
        <v>115</v>
      </c>
      <c r="E4" s="318" t="s">
        <v>112</v>
      </c>
    </row>
    <row r="5" spans="2:6" x14ac:dyDescent="0.2">
      <c r="B5" s="312"/>
      <c r="C5" s="316"/>
      <c r="D5" s="316"/>
      <c r="E5" s="319"/>
    </row>
    <row r="6" spans="2:6" ht="10.9" customHeight="1" thickBot="1" x14ac:dyDescent="0.25">
      <c r="B6" s="313"/>
      <c r="C6" s="317"/>
      <c r="D6" s="317"/>
      <c r="E6" s="320"/>
    </row>
    <row r="7" spans="2:6" ht="13.5" thickBot="1" x14ac:dyDescent="0.25">
      <c r="B7" s="314"/>
      <c r="C7" s="167" t="s">
        <v>113</v>
      </c>
      <c r="D7" s="167" t="s">
        <v>113</v>
      </c>
      <c r="E7" s="167" t="s">
        <v>17</v>
      </c>
    </row>
    <row r="8" spans="2:6" x14ac:dyDescent="0.2">
      <c r="B8" s="148" t="s">
        <v>38</v>
      </c>
      <c r="C8" s="149">
        <v>1044</v>
      </c>
      <c r="D8" s="149">
        <v>1180</v>
      </c>
      <c r="E8" s="170">
        <v>113.03</v>
      </c>
    </row>
    <row r="9" spans="2:6" x14ac:dyDescent="0.2">
      <c r="B9" s="150" t="s">
        <v>47</v>
      </c>
      <c r="C9" s="152">
        <v>1271</v>
      </c>
      <c r="D9" s="152">
        <v>1400</v>
      </c>
      <c r="E9" s="171">
        <v>110.5</v>
      </c>
    </row>
    <row r="10" spans="2:6" x14ac:dyDescent="0.2">
      <c r="B10" s="150" t="s">
        <v>41</v>
      </c>
      <c r="C10" s="151">
        <v>1028</v>
      </c>
      <c r="D10" s="151">
        <v>1119</v>
      </c>
      <c r="E10" s="171">
        <v>109.25</v>
      </c>
    </row>
    <row r="11" spans="2:6" x14ac:dyDescent="0.2">
      <c r="B11" s="150" t="s">
        <v>49</v>
      </c>
      <c r="C11" s="151">
        <v>1036</v>
      </c>
      <c r="D11" s="151">
        <v>1110</v>
      </c>
      <c r="E11" s="171">
        <v>107.98</v>
      </c>
    </row>
    <row r="12" spans="2:6" x14ac:dyDescent="0.2">
      <c r="B12" s="150" t="s">
        <v>48</v>
      </c>
      <c r="C12" s="152">
        <v>1265</v>
      </c>
      <c r="D12" s="152">
        <v>1309</v>
      </c>
      <c r="E12" s="171">
        <v>103.39</v>
      </c>
    </row>
    <row r="13" spans="2:6" x14ac:dyDescent="0.2">
      <c r="B13" s="150" t="s">
        <v>42</v>
      </c>
      <c r="C13" s="151">
        <v>1006</v>
      </c>
      <c r="D13" s="151">
        <v>1037</v>
      </c>
      <c r="E13" s="171">
        <v>103.13</v>
      </c>
    </row>
    <row r="14" spans="2:6" x14ac:dyDescent="0.2">
      <c r="B14" s="150" t="s">
        <v>46</v>
      </c>
      <c r="C14" s="151">
        <v>1131</v>
      </c>
      <c r="D14" s="151">
        <v>1150</v>
      </c>
      <c r="E14" s="171">
        <v>102.01</v>
      </c>
    </row>
    <row r="15" spans="2:6" x14ac:dyDescent="0.2">
      <c r="B15" s="150" t="s">
        <v>44</v>
      </c>
      <c r="C15" s="152">
        <v>1410</v>
      </c>
      <c r="D15" s="152">
        <v>1430</v>
      </c>
      <c r="E15" s="171">
        <v>101.65</v>
      </c>
    </row>
    <row r="16" spans="2:6" x14ac:dyDescent="0.2">
      <c r="B16" s="150" t="s">
        <v>23</v>
      </c>
      <c r="C16" s="151">
        <v>1207</v>
      </c>
      <c r="D16" s="151">
        <v>1185</v>
      </c>
      <c r="E16" s="171">
        <v>98.86</v>
      </c>
    </row>
    <row r="17" spans="2:7" x14ac:dyDescent="0.2">
      <c r="B17" s="150" t="s">
        <v>40</v>
      </c>
      <c r="C17" s="151">
        <v>1028</v>
      </c>
      <c r="D17" s="151">
        <v>1018</v>
      </c>
      <c r="E17" s="171">
        <v>95.84</v>
      </c>
    </row>
    <row r="18" spans="2:7" x14ac:dyDescent="0.2">
      <c r="B18" s="150" t="s">
        <v>26</v>
      </c>
      <c r="C18" s="152">
        <v>1238</v>
      </c>
      <c r="D18" s="151">
        <v>1181</v>
      </c>
      <c r="E18" s="166">
        <v>95.24</v>
      </c>
    </row>
    <row r="19" spans="2:7" x14ac:dyDescent="0.2">
      <c r="B19" s="150" t="s">
        <v>24</v>
      </c>
      <c r="C19" s="152">
        <v>1278</v>
      </c>
      <c r="D19" s="151">
        <v>1203</v>
      </c>
      <c r="E19" s="166">
        <v>93.99</v>
      </c>
    </row>
    <row r="20" spans="2:7" x14ac:dyDescent="0.2">
      <c r="B20" s="150" t="s">
        <v>25</v>
      </c>
      <c r="C20" s="151">
        <v>1163</v>
      </c>
      <c r="D20" s="151">
        <v>1079</v>
      </c>
      <c r="E20" s="166">
        <v>93.25</v>
      </c>
    </row>
    <row r="21" spans="2:7" x14ac:dyDescent="0.2">
      <c r="B21" s="150" t="s">
        <v>45</v>
      </c>
      <c r="C21" s="151">
        <v>1178</v>
      </c>
      <c r="D21" s="151">
        <v>1068</v>
      </c>
      <c r="E21" s="166">
        <v>91.64</v>
      </c>
    </row>
    <row r="22" spans="2:7" ht="13.15" customHeight="1" x14ac:dyDescent="0.2">
      <c r="B22" s="150" t="s">
        <v>39</v>
      </c>
      <c r="C22" s="151">
        <v>1074</v>
      </c>
      <c r="D22" s="151">
        <v>952</v>
      </c>
      <c r="E22" s="166">
        <v>88.39</v>
      </c>
    </row>
    <row r="23" spans="2:7" x14ac:dyDescent="0.2">
      <c r="B23" s="150" t="s">
        <v>43</v>
      </c>
      <c r="C23" s="152">
        <v>1267</v>
      </c>
      <c r="D23" s="151">
        <v>977</v>
      </c>
      <c r="E23" s="166">
        <v>76.23</v>
      </c>
    </row>
    <row r="24" spans="2:7" ht="13.5" thickBot="1" x14ac:dyDescent="0.25">
      <c r="B24" s="153"/>
      <c r="C24" s="154"/>
      <c r="D24" s="154"/>
      <c r="E24" s="155"/>
    </row>
    <row r="25" spans="2:7" x14ac:dyDescent="0.2">
      <c r="B25" s="156" t="s">
        <v>27</v>
      </c>
      <c r="C25" s="157">
        <f>AVERAGE(C8:C23)</f>
        <v>1164</v>
      </c>
      <c r="D25" s="157">
        <f>AVERAGE(D8:D23)</f>
        <v>1149.875</v>
      </c>
      <c r="E25" s="168">
        <v>99</v>
      </c>
    </row>
    <row r="26" spans="2:7" x14ac:dyDescent="0.2">
      <c r="B26" s="158" t="s">
        <v>78</v>
      </c>
      <c r="C26" s="159">
        <v>182</v>
      </c>
      <c r="D26" s="159">
        <v>218</v>
      </c>
      <c r="E26" s="169">
        <v>17.7</v>
      </c>
    </row>
    <row r="27" spans="2:7" x14ac:dyDescent="0.2">
      <c r="B27" s="158" t="s">
        <v>29</v>
      </c>
      <c r="C27" s="160" t="s">
        <v>116</v>
      </c>
      <c r="D27" s="160" t="s">
        <v>116</v>
      </c>
      <c r="E27" s="161" t="s">
        <v>117</v>
      </c>
    </row>
    <row r="28" spans="2:7" ht="13.5" thickBot="1" x14ac:dyDescent="0.25">
      <c r="B28" s="162" t="s">
        <v>35</v>
      </c>
      <c r="C28" s="163">
        <v>4</v>
      </c>
      <c r="D28" s="163">
        <v>4</v>
      </c>
      <c r="E28" s="164">
        <v>4</v>
      </c>
    </row>
    <row r="29" spans="2:7" x14ac:dyDescent="0.2">
      <c r="B29" s="321" t="s">
        <v>36</v>
      </c>
      <c r="C29" s="322"/>
      <c r="D29" s="322"/>
      <c r="E29" s="322"/>
      <c r="G29" s="9"/>
    </row>
    <row r="30" spans="2:7" ht="13.15" customHeight="1" x14ac:dyDescent="0.2">
      <c r="B30" s="306" t="s">
        <v>118</v>
      </c>
      <c r="C30" s="307"/>
      <c r="D30" s="307"/>
      <c r="E30" s="307"/>
      <c r="F30" s="165"/>
    </row>
    <row r="31" spans="2:7" ht="13.15" customHeight="1" x14ac:dyDescent="0.2">
      <c r="B31" s="307"/>
      <c r="C31" s="307"/>
      <c r="D31" s="307"/>
      <c r="E31" s="307"/>
      <c r="F31" s="165"/>
    </row>
    <row r="32" spans="2:7" ht="13.15" customHeight="1" x14ac:dyDescent="0.2">
      <c r="B32" s="307"/>
      <c r="C32" s="307"/>
      <c r="D32" s="307"/>
      <c r="E32" s="307"/>
      <c r="F32" s="165"/>
    </row>
    <row r="33" spans="2:6" ht="13.15" customHeight="1" x14ac:dyDescent="0.2">
      <c r="B33" s="307"/>
      <c r="C33" s="307"/>
      <c r="D33" s="307"/>
      <c r="E33" s="307"/>
      <c r="F33" s="165"/>
    </row>
    <row r="34" spans="2:6" ht="13.15" customHeight="1" x14ac:dyDescent="0.2">
      <c r="B34" s="308" t="s">
        <v>133</v>
      </c>
      <c r="C34" s="287"/>
      <c r="D34" s="287"/>
      <c r="E34" s="287"/>
    </row>
    <row r="35" spans="2:6" x14ac:dyDescent="0.2">
      <c r="B35" s="287"/>
      <c r="C35" s="287"/>
      <c r="D35" s="287"/>
      <c r="E35" s="287"/>
    </row>
  </sheetData>
  <mergeCells count="8">
    <mergeCell ref="B30:E33"/>
    <mergeCell ref="B34:E35"/>
    <mergeCell ref="B1:E3"/>
    <mergeCell ref="B4:B7"/>
    <mergeCell ref="C4:C6"/>
    <mergeCell ref="D4:D6"/>
    <mergeCell ref="E4:E6"/>
    <mergeCell ref="B29:E29"/>
  </mergeCells>
  <pageMargins left="0.75" right="0.5" top="0.5" bottom="0.5"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workbookViewId="0">
      <pane ySplit="5" topLeftCell="A6" activePane="bottomLeft" state="frozen"/>
      <selection pane="bottomLeft" activeCell="Z12" sqref="Z12"/>
    </sheetView>
  </sheetViews>
  <sheetFormatPr defaultColWidth="11.6640625" defaultRowHeight="12.75" x14ac:dyDescent="0.2"/>
  <cols>
    <col min="1" max="1" width="3.5" style="70" customWidth="1"/>
    <col min="2" max="2" width="16.6640625" style="7" customWidth="1"/>
    <col min="3" max="3" width="7.6640625" style="7" customWidth="1"/>
    <col min="4" max="4" width="4.6640625" style="7" customWidth="1"/>
    <col min="5" max="5" width="7.6640625" style="7" customWidth="1"/>
    <col min="6" max="6" width="4.6640625" style="7" customWidth="1"/>
    <col min="7" max="7" width="7.6640625" style="7" customWidth="1"/>
    <col min="8" max="8" width="4.6640625" style="7" customWidth="1"/>
    <col min="9" max="9" width="7.6640625" style="7" customWidth="1"/>
    <col min="10" max="10" width="4.6640625" style="7" customWidth="1"/>
    <col min="11" max="11" width="7.6640625" style="7" customWidth="1"/>
    <col min="12" max="12" width="4.6640625" style="7" customWidth="1"/>
    <col min="13" max="13" width="7.6640625" style="7" customWidth="1"/>
    <col min="14" max="14" width="4.6640625" style="7" customWidth="1"/>
    <col min="15" max="15" width="7.6640625" style="7" customWidth="1"/>
    <col min="16" max="16" width="4.6640625" style="7" customWidth="1"/>
    <col min="17" max="17" width="7.6640625" style="7" customWidth="1"/>
    <col min="18" max="18" width="4.6640625" style="7" customWidth="1"/>
    <col min="19" max="19" width="7.6640625" style="7" customWidth="1"/>
    <col min="20" max="20" width="4.6640625" style="7" customWidth="1"/>
    <col min="21" max="21" width="7.6640625" style="7" customWidth="1"/>
    <col min="22" max="22" width="4.6640625" style="7" customWidth="1"/>
    <col min="23" max="16384" width="11.6640625" style="51"/>
  </cols>
  <sheetData>
    <row r="1" spans="2:22" ht="13.5" thickBot="1" x14ac:dyDescent="0.25">
      <c r="B1" s="2" t="s">
        <v>67</v>
      </c>
      <c r="C1" s="3"/>
      <c r="D1" s="3"/>
      <c r="E1" s="3"/>
      <c r="F1" s="3"/>
      <c r="G1" s="3"/>
      <c r="H1" s="3"/>
      <c r="I1" s="3"/>
      <c r="J1" s="3"/>
      <c r="K1" s="3"/>
      <c r="L1" s="3"/>
      <c r="M1" s="3"/>
      <c r="N1" s="3"/>
      <c r="O1" s="3"/>
      <c r="P1" s="3"/>
      <c r="Q1" s="3"/>
      <c r="R1" s="3"/>
      <c r="S1" s="3"/>
      <c r="T1" s="3"/>
      <c r="U1" s="3"/>
      <c r="V1" s="3"/>
    </row>
    <row r="2" spans="2:22" ht="14.25" customHeight="1" x14ac:dyDescent="0.2">
      <c r="B2" s="262" t="s">
        <v>0</v>
      </c>
      <c r="C2" s="265" t="s">
        <v>50</v>
      </c>
      <c r="D2" s="266"/>
      <c r="E2" s="265" t="s">
        <v>51</v>
      </c>
      <c r="F2" s="266"/>
      <c r="G2" s="265" t="s">
        <v>52</v>
      </c>
      <c r="H2" s="266"/>
      <c r="I2" s="265" t="s">
        <v>53</v>
      </c>
      <c r="J2" s="266"/>
      <c r="K2" s="265" t="s">
        <v>54</v>
      </c>
      <c r="L2" s="266"/>
      <c r="M2" s="265" t="s">
        <v>64</v>
      </c>
      <c r="N2" s="266"/>
      <c r="O2" s="265" t="s">
        <v>55</v>
      </c>
      <c r="P2" s="266"/>
      <c r="Q2" s="265" t="s">
        <v>65</v>
      </c>
      <c r="R2" s="266"/>
      <c r="S2" s="265" t="s">
        <v>66</v>
      </c>
      <c r="T2" s="266"/>
      <c r="U2" s="265" t="s">
        <v>68</v>
      </c>
      <c r="V2" s="266"/>
    </row>
    <row r="3" spans="2:22" ht="14.25" customHeight="1" x14ac:dyDescent="0.2">
      <c r="B3" s="267"/>
      <c r="C3" s="267"/>
      <c r="D3" s="268"/>
      <c r="E3" s="267"/>
      <c r="F3" s="268"/>
      <c r="G3" s="267"/>
      <c r="H3" s="268"/>
      <c r="I3" s="267"/>
      <c r="J3" s="268"/>
      <c r="K3" s="267"/>
      <c r="L3" s="268"/>
      <c r="M3" s="267"/>
      <c r="N3" s="268"/>
      <c r="O3" s="267"/>
      <c r="P3" s="268"/>
      <c r="Q3" s="267"/>
      <c r="R3" s="268"/>
      <c r="S3" s="267"/>
      <c r="T3" s="268"/>
      <c r="U3" s="267"/>
      <c r="V3" s="268"/>
    </row>
    <row r="4" spans="2:22" ht="14.25" customHeight="1" thickBot="1" x14ac:dyDescent="0.25">
      <c r="B4" s="267"/>
      <c r="C4" s="271"/>
      <c r="D4" s="272"/>
      <c r="E4" s="269"/>
      <c r="F4" s="270"/>
      <c r="G4" s="269"/>
      <c r="H4" s="270"/>
      <c r="I4" s="269"/>
      <c r="J4" s="270"/>
      <c r="K4" s="269"/>
      <c r="L4" s="270"/>
      <c r="M4" s="269"/>
      <c r="N4" s="270"/>
      <c r="O4" s="269"/>
      <c r="P4" s="270"/>
      <c r="Q4" s="269"/>
      <c r="R4" s="270"/>
      <c r="S4" s="269"/>
      <c r="T4" s="270"/>
      <c r="U4" s="269"/>
      <c r="V4" s="270"/>
    </row>
    <row r="5" spans="2:22" ht="13.5" thickBot="1" x14ac:dyDescent="0.25">
      <c r="B5" s="264"/>
      <c r="C5" s="52" t="s">
        <v>16</v>
      </c>
      <c r="D5" s="52" t="s">
        <v>56</v>
      </c>
      <c r="E5" s="52" t="s">
        <v>16</v>
      </c>
      <c r="F5" s="53" t="s">
        <v>56</v>
      </c>
      <c r="G5" s="52" t="s">
        <v>16</v>
      </c>
      <c r="H5" s="53" t="s">
        <v>56</v>
      </c>
      <c r="I5" s="52" t="s">
        <v>16</v>
      </c>
      <c r="J5" s="53" t="s">
        <v>56</v>
      </c>
      <c r="K5" s="52" t="s">
        <v>16</v>
      </c>
      <c r="L5" s="52" t="s">
        <v>56</v>
      </c>
      <c r="M5" s="52" t="s">
        <v>16</v>
      </c>
      <c r="N5" s="52" t="s">
        <v>56</v>
      </c>
      <c r="O5" s="52" t="s">
        <v>16</v>
      </c>
      <c r="P5" s="52" t="s">
        <v>56</v>
      </c>
      <c r="Q5" s="52" t="s">
        <v>16</v>
      </c>
      <c r="R5" s="52" t="s">
        <v>56</v>
      </c>
      <c r="S5" s="52" t="s">
        <v>16</v>
      </c>
      <c r="T5" s="53" t="s">
        <v>56</v>
      </c>
      <c r="U5" s="52" t="s">
        <v>16</v>
      </c>
      <c r="V5" s="53" t="s">
        <v>56</v>
      </c>
    </row>
    <row r="6" spans="2:22" x14ac:dyDescent="0.2">
      <c r="B6" s="54" t="s">
        <v>44</v>
      </c>
      <c r="C6" s="45">
        <v>1286.3384356880199</v>
      </c>
      <c r="D6" s="55">
        <v>1</v>
      </c>
      <c r="E6" s="45">
        <v>1417.52280899226</v>
      </c>
      <c r="F6" s="56">
        <v>2</v>
      </c>
      <c r="G6" s="45">
        <v>1292.8308053918399</v>
      </c>
      <c r="H6" s="56">
        <v>3</v>
      </c>
      <c r="I6" s="45">
        <v>913.55970746416995</v>
      </c>
      <c r="J6" s="56">
        <v>5</v>
      </c>
      <c r="K6" s="45">
        <v>1146.0516329827601</v>
      </c>
      <c r="L6" s="56">
        <v>7</v>
      </c>
      <c r="M6" s="45">
        <v>832.76459568944597</v>
      </c>
      <c r="N6" s="56">
        <v>8</v>
      </c>
      <c r="O6" s="45">
        <v>1409.7315847331199</v>
      </c>
      <c r="P6" s="56">
        <v>1</v>
      </c>
      <c r="Q6" s="79">
        <v>2096.7679784350698</v>
      </c>
      <c r="R6" s="56">
        <v>1</v>
      </c>
      <c r="S6" s="45">
        <v>1292.27642751391</v>
      </c>
      <c r="T6" s="56">
        <v>2</v>
      </c>
      <c r="U6" s="45">
        <v>1175.5403799895701</v>
      </c>
      <c r="V6" s="58">
        <v>2</v>
      </c>
    </row>
    <row r="7" spans="2:22" x14ac:dyDescent="0.2">
      <c r="B7" s="54" t="s">
        <v>47</v>
      </c>
      <c r="C7" s="46">
        <v>1243.3102555129999</v>
      </c>
      <c r="D7" s="55">
        <v>2</v>
      </c>
      <c r="E7" s="57">
        <v>1304.1005827368899</v>
      </c>
      <c r="F7" s="56">
        <v>4</v>
      </c>
      <c r="G7" s="80">
        <v>1309.7646669905901</v>
      </c>
      <c r="H7" s="56">
        <v>2</v>
      </c>
      <c r="I7" s="57">
        <v>878.03091895637499</v>
      </c>
      <c r="J7" s="56">
        <v>9</v>
      </c>
      <c r="K7" s="80">
        <v>1120.49930508988</v>
      </c>
      <c r="L7" s="56">
        <v>10</v>
      </c>
      <c r="M7" s="80">
        <v>861.43425472736305</v>
      </c>
      <c r="N7" s="56">
        <v>4</v>
      </c>
      <c r="O7" s="80">
        <v>1271.0761075421301</v>
      </c>
      <c r="P7" s="56">
        <v>3</v>
      </c>
      <c r="Q7" s="56">
        <v>1935.4715146411399</v>
      </c>
      <c r="R7" s="56">
        <v>3</v>
      </c>
      <c r="S7" s="80">
        <v>1308.117393255</v>
      </c>
      <c r="T7" s="56">
        <v>1</v>
      </c>
      <c r="U7" s="80">
        <v>1201.29755567762</v>
      </c>
      <c r="V7" s="58">
        <v>1</v>
      </c>
    </row>
    <row r="8" spans="2:22" x14ac:dyDescent="0.2">
      <c r="B8" s="54" t="s">
        <v>43</v>
      </c>
      <c r="C8" s="22">
        <v>1216.4391461340599</v>
      </c>
      <c r="D8" s="55">
        <v>3</v>
      </c>
      <c r="E8" s="57">
        <v>1294.1839508130499</v>
      </c>
      <c r="F8" s="56">
        <v>5</v>
      </c>
      <c r="G8" s="80">
        <v>1234.6747270672499</v>
      </c>
      <c r="H8" s="56">
        <v>7</v>
      </c>
      <c r="I8" s="80">
        <v>912.86423639491204</v>
      </c>
      <c r="J8" s="56">
        <v>6</v>
      </c>
      <c r="K8" s="80">
        <v>1247.33854099204</v>
      </c>
      <c r="L8" s="56">
        <v>1</v>
      </c>
      <c r="M8" s="80">
        <v>859.72823941831098</v>
      </c>
      <c r="N8" s="56">
        <v>7</v>
      </c>
      <c r="O8" s="80">
        <v>1267.3477321739199</v>
      </c>
      <c r="P8" s="56">
        <v>4</v>
      </c>
      <c r="Q8" s="56">
        <v>1778.7731499669601</v>
      </c>
      <c r="R8" s="56">
        <v>5</v>
      </c>
      <c r="S8" s="80">
        <v>1231.9221308061201</v>
      </c>
      <c r="T8" s="56">
        <v>6</v>
      </c>
      <c r="U8" s="80">
        <v>1121.1196075739299</v>
      </c>
      <c r="V8" s="58">
        <v>4</v>
      </c>
    </row>
    <row r="9" spans="2:22" x14ac:dyDescent="0.2">
      <c r="B9" s="54" t="s">
        <v>45</v>
      </c>
      <c r="C9" s="22">
        <v>1210.7606384522601</v>
      </c>
      <c r="D9" s="55">
        <v>4</v>
      </c>
      <c r="E9" s="80">
        <v>1354.99140465908</v>
      </c>
      <c r="F9" s="56">
        <v>3</v>
      </c>
      <c r="G9" s="80">
        <v>1331.7283202440001</v>
      </c>
      <c r="H9" s="56">
        <v>1</v>
      </c>
      <c r="I9" s="57">
        <v>893.53185595576895</v>
      </c>
      <c r="J9" s="56">
        <v>8</v>
      </c>
      <c r="K9" s="80">
        <v>1124.5603368468601</v>
      </c>
      <c r="L9" s="56">
        <v>9</v>
      </c>
      <c r="M9" s="80">
        <v>859.82147698014899</v>
      </c>
      <c r="N9" s="56">
        <v>6</v>
      </c>
      <c r="O9" s="57">
        <v>1178.2823448064601</v>
      </c>
      <c r="P9" s="56">
        <v>8</v>
      </c>
      <c r="Q9" s="56">
        <v>1721.42676817814</v>
      </c>
      <c r="R9" s="56">
        <v>7</v>
      </c>
      <c r="S9" s="80">
        <v>1268.5910435650201</v>
      </c>
      <c r="T9" s="56">
        <v>4</v>
      </c>
      <c r="U9" s="80">
        <v>1163.9121948349</v>
      </c>
      <c r="V9" s="58">
        <v>3</v>
      </c>
    </row>
    <row r="10" spans="2:22" x14ac:dyDescent="0.2">
      <c r="B10" s="54" t="s">
        <v>49</v>
      </c>
      <c r="C10" s="22">
        <v>1165.93626100086</v>
      </c>
      <c r="D10" s="55">
        <v>5</v>
      </c>
      <c r="E10" s="57">
        <v>948.524477529107</v>
      </c>
      <c r="F10" s="56">
        <v>12</v>
      </c>
      <c r="G10" s="80">
        <v>1267.7621295485601</v>
      </c>
      <c r="H10" s="56">
        <v>5</v>
      </c>
      <c r="I10" s="80">
        <v>1076.3388411820999</v>
      </c>
      <c r="J10" s="56">
        <v>3</v>
      </c>
      <c r="K10" s="80">
        <v>1234.9721314329799</v>
      </c>
      <c r="L10" s="56">
        <v>2</v>
      </c>
      <c r="M10" s="80">
        <v>882.06332121409605</v>
      </c>
      <c r="N10" s="56">
        <v>3</v>
      </c>
      <c r="O10" s="57">
        <v>1036.2726871315399</v>
      </c>
      <c r="P10" s="56">
        <v>13</v>
      </c>
      <c r="Q10" s="56">
        <v>1971.4777911993399</v>
      </c>
      <c r="R10" s="56">
        <v>2</v>
      </c>
      <c r="S10" s="57">
        <v>1045.3710084356201</v>
      </c>
      <c r="T10" s="56">
        <v>10</v>
      </c>
      <c r="U10" s="57">
        <v>1030.64396133439</v>
      </c>
      <c r="V10" s="58">
        <v>7</v>
      </c>
    </row>
    <row r="11" spans="2:22" x14ac:dyDescent="0.2">
      <c r="B11" s="54" t="s">
        <v>46</v>
      </c>
      <c r="C11" s="22">
        <v>1161.22844647594</v>
      </c>
      <c r="D11" s="55">
        <v>6</v>
      </c>
      <c r="E11" s="80">
        <v>1438.83323188289</v>
      </c>
      <c r="F11" s="56">
        <v>1</v>
      </c>
      <c r="G11" s="80">
        <v>1287.9287916026101</v>
      </c>
      <c r="H11" s="56">
        <v>4</v>
      </c>
      <c r="I11" s="57">
        <v>727.22190521979496</v>
      </c>
      <c r="J11" s="56">
        <v>11</v>
      </c>
      <c r="K11" s="57">
        <v>973.87159397270295</v>
      </c>
      <c r="L11" s="56">
        <v>13</v>
      </c>
      <c r="M11" s="80">
        <v>807.81800703500801</v>
      </c>
      <c r="N11" s="56">
        <v>9</v>
      </c>
      <c r="O11" s="57">
        <v>1130.74974321024</v>
      </c>
      <c r="P11" s="56">
        <v>10</v>
      </c>
      <c r="Q11" s="56">
        <v>1747.5203599474</v>
      </c>
      <c r="R11" s="56">
        <v>6</v>
      </c>
      <c r="S11" s="80">
        <v>1274.1671055443401</v>
      </c>
      <c r="T11" s="56">
        <v>3</v>
      </c>
      <c r="U11" s="80">
        <v>1062.9452798685099</v>
      </c>
      <c r="V11" s="58">
        <v>6</v>
      </c>
    </row>
    <row r="12" spans="2:22" x14ac:dyDescent="0.2">
      <c r="B12" s="54" t="s">
        <v>23</v>
      </c>
      <c r="C12" s="22">
        <v>1148.6511066753001</v>
      </c>
      <c r="D12" s="55">
        <v>7</v>
      </c>
      <c r="E12" s="57">
        <v>1187.95079361744</v>
      </c>
      <c r="F12" s="56">
        <v>6</v>
      </c>
      <c r="G12" s="57">
        <v>1099.2933049007299</v>
      </c>
      <c r="H12" s="56">
        <v>12</v>
      </c>
      <c r="I12" s="80">
        <v>1127.23383314997</v>
      </c>
      <c r="J12" s="56">
        <v>1</v>
      </c>
      <c r="K12" s="80">
        <v>1147.61534902323</v>
      </c>
      <c r="L12" s="56">
        <v>6</v>
      </c>
      <c r="M12" s="80">
        <v>860.06879068393698</v>
      </c>
      <c r="N12" s="56">
        <v>5</v>
      </c>
      <c r="O12" s="57">
        <v>1206.99091444293</v>
      </c>
      <c r="P12" s="56">
        <v>7</v>
      </c>
      <c r="Q12" s="56">
        <v>1692.28799428467</v>
      </c>
      <c r="R12" s="56">
        <v>8</v>
      </c>
      <c r="S12" s="57">
        <v>1126.34890899332</v>
      </c>
      <c r="T12" s="56">
        <v>7</v>
      </c>
      <c r="U12" s="57">
        <v>890.07007098147403</v>
      </c>
      <c r="V12" s="58">
        <v>11</v>
      </c>
    </row>
    <row r="13" spans="2:22" x14ac:dyDescent="0.2">
      <c r="B13" s="59" t="s">
        <v>48</v>
      </c>
      <c r="C13" s="22">
        <v>1144.0310761036501</v>
      </c>
      <c r="D13" s="55">
        <v>8</v>
      </c>
      <c r="E13" s="22">
        <v>973.09889407742799</v>
      </c>
      <c r="F13" s="56">
        <v>10</v>
      </c>
      <c r="G13" s="22">
        <v>1107.5369273624799</v>
      </c>
      <c r="H13" s="56">
        <v>11</v>
      </c>
      <c r="I13" s="46">
        <v>1126.84742580753</v>
      </c>
      <c r="J13" s="56">
        <v>2</v>
      </c>
      <c r="K13" s="46">
        <v>1191.9970788931801</v>
      </c>
      <c r="L13" s="56">
        <v>4</v>
      </c>
      <c r="M13" s="46">
        <v>917.17570949799904</v>
      </c>
      <c r="N13" s="56">
        <v>1</v>
      </c>
      <c r="O13" s="46">
        <v>1265.2420087618</v>
      </c>
      <c r="P13" s="56">
        <v>5</v>
      </c>
      <c r="Q13" s="60">
        <v>1478.54742980841</v>
      </c>
      <c r="R13" s="56">
        <v>11</v>
      </c>
      <c r="S13" s="46">
        <v>1250.5418353602799</v>
      </c>
      <c r="T13" s="56">
        <v>5</v>
      </c>
      <c r="U13" s="22">
        <v>985.29237536372898</v>
      </c>
      <c r="V13" s="58">
        <v>9</v>
      </c>
    </row>
    <row r="14" spans="2:22" x14ac:dyDescent="0.2">
      <c r="B14" s="59" t="s">
        <v>26</v>
      </c>
      <c r="C14" s="22">
        <v>1124.98158675168</v>
      </c>
      <c r="D14" s="55">
        <v>9</v>
      </c>
      <c r="E14" s="22">
        <v>1113.28104061255</v>
      </c>
      <c r="F14" s="56">
        <v>7</v>
      </c>
      <c r="G14" s="22">
        <v>1150.8751643348601</v>
      </c>
      <c r="H14" s="56">
        <v>9</v>
      </c>
      <c r="I14" s="46">
        <v>1014.98227323767</v>
      </c>
      <c r="J14" s="56">
        <v>4</v>
      </c>
      <c r="K14" s="46">
        <v>1194.69732770562</v>
      </c>
      <c r="L14" s="56">
        <v>3</v>
      </c>
      <c r="M14" s="22">
        <v>724.26043198499497</v>
      </c>
      <c r="N14" s="56">
        <v>11</v>
      </c>
      <c r="O14" s="46">
        <v>1238.2462610800501</v>
      </c>
      <c r="P14" s="56">
        <v>6</v>
      </c>
      <c r="Q14" s="56">
        <v>1642.5042461261501</v>
      </c>
      <c r="R14" s="56">
        <v>9</v>
      </c>
      <c r="S14" s="22">
        <v>1057.80943296181</v>
      </c>
      <c r="T14" s="56">
        <v>9</v>
      </c>
      <c r="U14" s="22">
        <v>988.17810272137899</v>
      </c>
      <c r="V14" s="58">
        <v>8</v>
      </c>
    </row>
    <row r="15" spans="2:22" x14ac:dyDescent="0.2">
      <c r="B15" s="59" t="s">
        <v>25</v>
      </c>
      <c r="C15" s="22">
        <v>1096.1410257406801</v>
      </c>
      <c r="D15" s="55">
        <v>10</v>
      </c>
      <c r="E15" s="22">
        <v>969.21400647548899</v>
      </c>
      <c r="F15" s="56">
        <v>11</v>
      </c>
      <c r="G15" s="46">
        <v>1253.1812958672101</v>
      </c>
      <c r="H15" s="56">
        <v>6</v>
      </c>
      <c r="I15" s="22">
        <v>893.54109946397205</v>
      </c>
      <c r="J15" s="56">
        <v>7</v>
      </c>
      <c r="K15" s="46">
        <v>1125.8532220437201</v>
      </c>
      <c r="L15" s="56">
        <v>8</v>
      </c>
      <c r="M15" s="46">
        <v>887.58295821832405</v>
      </c>
      <c r="N15" s="56">
        <v>2</v>
      </c>
      <c r="O15" s="22">
        <v>1162.89197144631</v>
      </c>
      <c r="P15" s="56">
        <v>9</v>
      </c>
      <c r="Q15" s="60">
        <v>1592.65612792263</v>
      </c>
      <c r="R15" s="56">
        <v>10</v>
      </c>
      <c r="S15" s="22">
        <v>900.29596095744103</v>
      </c>
      <c r="T15" s="56">
        <v>11</v>
      </c>
      <c r="U15" s="46">
        <v>1080.05258927104</v>
      </c>
      <c r="V15" s="58">
        <v>5</v>
      </c>
    </row>
    <row r="16" spans="2:22" x14ac:dyDescent="0.2">
      <c r="B16" s="59" t="s">
        <v>24</v>
      </c>
      <c r="C16" s="22">
        <v>1053.8676720282399</v>
      </c>
      <c r="D16" s="55">
        <v>11</v>
      </c>
      <c r="E16" s="22">
        <v>821.29938181127295</v>
      </c>
      <c r="F16" s="56">
        <v>16</v>
      </c>
      <c r="G16" s="22">
        <v>1139.1038198752501</v>
      </c>
      <c r="H16" s="56">
        <v>10</v>
      </c>
      <c r="I16" s="22">
        <v>655.92118971133903</v>
      </c>
      <c r="J16" s="56">
        <v>12</v>
      </c>
      <c r="K16" s="46">
        <v>1167.32079354606</v>
      </c>
      <c r="L16" s="56">
        <v>5</v>
      </c>
      <c r="M16" s="22">
        <v>609.81909148286002</v>
      </c>
      <c r="N16" s="56">
        <v>15</v>
      </c>
      <c r="O16" s="46">
        <v>1277.68554357328</v>
      </c>
      <c r="P16" s="56">
        <v>2</v>
      </c>
      <c r="Q16" s="56">
        <v>1781.7188691333099</v>
      </c>
      <c r="R16" s="56">
        <v>4</v>
      </c>
      <c r="S16" s="22">
        <v>1069.00828422</v>
      </c>
      <c r="T16" s="56">
        <v>8</v>
      </c>
      <c r="U16" s="22">
        <v>962.93207490082602</v>
      </c>
      <c r="V16" s="58">
        <v>10</v>
      </c>
    </row>
    <row r="17" spans="2:22" x14ac:dyDescent="0.2">
      <c r="B17" s="59" t="s">
        <v>38</v>
      </c>
      <c r="C17" s="22">
        <v>989.14116163163396</v>
      </c>
      <c r="D17" s="55">
        <v>12</v>
      </c>
      <c r="E17" s="22">
        <v>1001.38953450274</v>
      </c>
      <c r="F17" s="56">
        <v>8</v>
      </c>
      <c r="G17" s="46">
        <v>1189.7725402844601</v>
      </c>
      <c r="H17" s="56">
        <v>8</v>
      </c>
      <c r="I17" s="22">
        <v>855.66108141938003</v>
      </c>
      <c r="J17" s="56">
        <v>10</v>
      </c>
      <c r="K17" s="22">
        <v>1061.70598473325</v>
      </c>
      <c r="L17" s="56">
        <v>11</v>
      </c>
      <c r="M17" s="22">
        <v>696.33150209806195</v>
      </c>
      <c r="N17" s="56">
        <v>13</v>
      </c>
      <c r="O17" s="22">
        <v>1044.28838786509</v>
      </c>
      <c r="P17" s="56">
        <v>12</v>
      </c>
      <c r="Q17" s="60">
        <v>1299.83426223944</v>
      </c>
      <c r="R17" s="56">
        <v>13</v>
      </c>
      <c r="S17" s="22">
        <v>878.15349213175705</v>
      </c>
      <c r="T17" s="56">
        <v>12</v>
      </c>
      <c r="U17" s="22">
        <v>875.13366941052402</v>
      </c>
      <c r="V17" s="58">
        <v>12</v>
      </c>
    </row>
    <row r="18" spans="2:22" x14ac:dyDescent="0.2">
      <c r="B18" s="59" t="s">
        <v>40</v>
      </c>
      <c r="C18" s="22">
        <v>878.86434114680105</v>
      </c>
      <c r="D18" s="55">
        <v>13</v>
      </c>
      <c r="E18" s="22">
        <v>990.186566735376</v>
      </c>
      <c r="F18" s="56">
        <v>9</v>
      </c>
      <c r="G18" s="22">
        <v>895.49304369874096</v>
      </c>
      <c r="H18" s="56">
        <v>15</v>
      </c>
      <c r="I18" s="22">
        <v>329.062279808825</v>
      </c>
      <c r="J18" s="56">
        <v>16</v>
      </c>
      <c r="K18" s="22">
        <v>850.24233568520503</v>
      </c>
      <c r="L18" s="56">
        <v>15</v>
      </c>
      <c r="M18" s="46">
        <v>746.15834292578404</v>
      </c>
      <c r="N18" s="56">
        <v>10</v>
      </c>
      <c r="O18" s="22">
        <v>1028.2994241768899</v>
      </c>
      <c r="P18" s="56">
        <v>14</v>
      </c>
      <c r="Q18" s="56">
        <v>1446.6799913411501</v>
      </c>
      <c r="R18" s="56">
        <v>12</v>
      </c>
      <c r="S18" s="22">
        <v>810.11330767137895</v>
      </c>
      <c r="T18" s="56">
        <v>13</v>
      </c>
      <c r="U18" s="22">
        <v>813.54377827785197</v>
      </c>
      <c r="V18" s="58">
        <v>16</v>
      </c>
    </row>
    <row r="19" spans="2:22" x14ac:dyDescent="0.2">
      <c r="B19" s="59" t="s">
        <v>41</v>
      </c>
      <c r="C19" s="22">
        <v>868.72441681647604</v>
      </c>
      <c r="D19" s="55">
        <v>14</v>
      </c>
      <c r="E19" s="22">
        <v>902.94784130472794</v>
      </c>
      <c r="F19" s="56">
        <v>14</v>
      </c>
      <c r="G19" s="22">
        <v>994.07864745814004</v>
      </c>
      <c r="H19" s="56">
        <v>13</v>
      </c>
      <c r="I19" s="22">
        <v>533.22648222533599</v>
      </c>
      <c r="J19" s="56">
        <v>14</v>
      </c>
      <c r="K19" s="22">
        <v>1031.4451431494001</v>
      </c>
      <c r="L19" s="56">
        <v>12</v>
      </c>
      <c r="M19" s="22">
        <v>695.98919668291796</v>
      </c>
      <c r="N19" s="56">
        <v>14</v>
      </c>
      <c r="O19" s="22">
        <v>1027.88384696861</v>
      </c>
      <c r="P19" s="56">
        <v>15</v>
      </c>
      <c r="Q19" s="60">
        <v>1155.3364134810499</v>
      </c>
      <c r="R19" s="56">
        <v>15</v>
      </c>
      <c r="S19" s="22">
        <v>643.85728617619395</v>
      </c>
      <c r="T19" s="56">
        <v>15</v>
      </c>
      <c r="U19" s="22">
        <v>833.75489390191603</v>
      </c>
      <c r="V19" s="58">
        <v>13</v>
      </c>
    </row>
    <row r="20" spans="2:22" x14ac:dyDescent="0.2">
      <c r="B20" s="59" t="s">
        <v>39</v>
      </c>
      <c r="C20" s="22">
        <v>844.153538035976</v>
      </c>
      <c r="D20" s="55">
        <v>15</v>
      </c>
      <c r="E20" s="22">
        <v>878.12305316804805</v>
      </c>
      <c r="F20" s="56">
        <v>15</v>
      </c>
      <c r="G20" s="22">
        <v>966.29504495524202</v>
      </c>
      <c r="H20" s="56">
        <v>14</v>
      </c>
      <c r="I20" s="22">
        <v>522.42369935532497</v>
      </c>
      <c r="J20" s="56">
        <v>15</v>
      </c>
      <c r="K20" s="22">
        <v>876.24613420303797</v>
      </c>
      <c r="L20" s="56">
        <v>14</v>
      </c>
      <c r="M20" s="22">
        <v>587.32619580205096</v>
      </c>
      <c r="N20" s="56">
        <v>16</v>
      </c>
      <c r="O20" s="22">
        <v>1123.5458482091101</v>
      </c>
      <c r="P20" s="56">
        <v>11</v>
      </c>
      <c r="Q20" s="56">
        <v>1189.0610890263699</v>
      </c>
      <c r="R20" s="56">
        <v>14</v>
      </c>
      <c r="S20" s="22">
        <v>636.77865518357396</v>
      </c>
      <c r="T20" s="56">
        <v>16</v>
      </c>
      <c r="U20" s="22">
        <v>817.58212242103195</v>
      </c>
      <c r="V20" s="58">
        <v>14</v>
      </c>
    </row>
    <row r="21" spans="2:22" x14ac:dyDescent="0.2">
      <c r="B21" s="59" t="s">
        <v>42</v>
      </c>
      <c r="C21" s="22">
        <v>814.68150824607005</v>
      </c>
      <c r="D21" s="55">
        <v>16</v>
      </c>
      <c r="E21" s="22">
        <v>928.88964229270005</v>
      </c>
      <c r="F21" s="56">
        <v>13</v>
      </c>
      <c r="G21" s="22">
        <v>841.35258336275001</v>
      </c>
      <c r="H21" s="56">
        <v>16</v>
      </c>
      <c r="I21" s="22">
        <v>567.46851982878002</v>
      </c>
      <c r="J21" s="56">
        <v>13</v>
      </c>
      <c r="K21" s="22">
        <v>842.23599782743895</v>
      </c>
      <c r="L21" s="56">
        <v>16</v>
      </c>
      <c r="M21" s="22">
        <v>709.08564012818897</v>
      </c>
      <c r="N21" s="56">
        <v>12</v>
      </c>
      <c r="O21" s="22">
        <v>1006.00626940438</v>
      </c>
      <c r="P21" s="56">
        <v>16</v>
      </c>
      <c r="Q21" s="60">
        <v>909.29870730482196</v>
      </c>
      <c r="R21" s="56">
        <v>16</v>
      </c>
      <c r="S21" s="22">
        <v>711.02768356431898</v>
      </c>
      <c r="T21" s="56">
        <v>14</v>
      </c>
      <c r="U21" s="22">
        <v>816.76853050124805</v>
      </c>
      <c r="V21" s="58">
        <v>15</v>
      </c>
    </row>
    <row r="22" spans="2:22" ht="13.5" thickBot="1" x14ac:dyDescent="0.25">
      <c r="B22" s="54"/>
      <c r="C22" s="57"/>
      <c r="D22" s="109"/>
      <c r="E22" s="57"/>
      <c r="F22" s="56"/>
      <c r="G22" s="57"/>
      <c r="H22" s="56"/>
      <c r="I22" s="57"/>
      <c r="J22" s="56"/>
      <c r="K22" s="57"/>
      <c r="L22" s="56"/>
      <c r="M22" s="57"/>
      <c r="N22" s="56"/>
      <c r="O22" s="57"/>
      <c r="P22" s="56"/>
      <c r="Q22" s="56"/>
      <c r="R22" s="56"/>
      <c r="S22" s="57"/>
      <c r="T22" s="56"/>
      <c r="U22" s="57"/>
      <c r="V22" s="58"/>
    </row>
    <row r="23" spans="2:22" x14ac:dyDescent="0.2">
      <c r="B23" s="62" t="s">
        <v>27</v>
      </c>
      <c r="C23" s="24">
        <f>AVERAGE(C6:C21)</f>
        <v>1077.9531635275405</v>
      </c>
      <c r="D23" s="63"/>
      <c r="E23" s="24">
        <f>AVERAGE(E6:E21)</f>
        <v>1095.2835757006903</v>
      </c>
      <c r="F23" s="24"/>
      <c r="G23" s="24">
        <f>AVERAGE(G6:G21)</f>
        <v>1147.6044883090447</v>
      </c>
      <c r="H23" s="24"/>
      <c r="I23" s="24">
        <f>AVERAGE(I6:I21)</f>
        <v>814.24470932382792</v>
      </c>
      <c r="J23" s="24"/>
      <c r="K23" s="24">
        <f>AVERAGE(K6:K21)</f>
        <v>1083.5408067579604</v>
      </c>
      <c r="L23" s="24"/>
      <c r="M23" s="24">
        <f>AVERAGE(M6:M21)</f>
        <v>783.58923466059321</v>
      </c>
      <c r="N23" s="24"/>
      <c r="O23" s="24">
        <f>AVERAGE(O6:O21)</f>
        <v>1167.1587922203662</v>
      </c>
      <c r="P23" s="24"/>
      <c r="Q23" s="24">
        <f>AVERAGE(Q6:Q21)</f>
        <v>1589.9601683147534</v>
      </c>
      <c r="R23" s="24"/>
      <c r="S23" s="24">
        <f>AVERAGE(S6:S21)</f>
        <v>1031.5237472712554</v>
      </c>
      <c r="T23" s="24"/>
      <c r="U23" s="24">
        <f>AVERAGE(U6:U21)</f>
        <v>988.67294918937114</v>
      </c>
      <c r="V23" s="64"/>
    </row>
    <row r="24" spans="2:22" x14ac:dyDescent="0.2">
      <c r="B24" s="27" t="s">
        <v>28</v>
      </c>
      <c r="C24" s="28">
        <v>53</v>
      </c>
      <c r="D24" s="55"/>
      <c r="E24" s="65">
        <v>124</v>
      </c>
      <c r="F24" s="66"/>
      <c r="G24" s="65">
        <v>162</v>
      </c>
      <c r="H24" s="66"/>
      <c r="I24" s="65">
        <v>221</v>
      </c>
      <c r="J24" s="66"/>
      <c r="K24" s="65">
        <v>157</v>
      </c>
      <c r="L24" s="66"/>
      <c r="M24" s="65">
        <v>181</v>
      </c>
      <c r="N24" s="66"/>
      <c r="O24" s="65">
        <v>180</v>
      </c>
      <c r="P24" s="66"/>
      <c r="Q24" s="65">
        <v>116</v>
      </c>
      <c r="R24" s="66"/>
      <c r="S24" s="65">
        <v>150</v>
      </c>
      <c r="T24" s="66"/>
      <c r="U24" s="65">
        <v>154</v>
      </c>
      <c r="V24" s="67"/>
    </row>
    <row r="25" spans="2:22" x14ac:dyDescent="0.2">
      <c r="B25" s="31" t="s">
        <v>57</v>
      </c>
      <c r="C25" s="32" t="s">
        <v>30</v>
      </c>
      <c r="D25" s="55"/>
      <c r="E25" s="32" t="s">
        <v>30</v>
      </c>
      <c r="F25" s="66"/>
      <c r="G25" s="32" t="s">
        <v>30</v>
      </c>
      <c r="H25" s="66"/>
      <c r="I25" s="32" t="s">
        <v>30</v>
      </c>
      <c r="J25" s="66"/>
      <c r="K25" s="32" t="s">
        <v>30</v>
      </c>
      <c r="L25" s="66"/>
      <c r="M25" s="32">
        <v>6.4999999999999997E-3</v>
      </c>
      <c r="N25" s="66"/>
      <c r="O25" s="68">
        <v>5.9999999999999995E-4</v>
      </c>
      <c r="P25" s="66"/>
      <c r="Q25" s="32" t="s">
        <v>30</v>
      </c>
      <c r="R25" s="66"/>
      <c r="S25" s="32" t="s">
        <v>30</v>
      </c>
      <c r="T25" s="66"/>
      <c r="U25" s="32" t="s">
        <v>30</v>
      </c>
      <c r="V25" s="67"/>
    </row>
    <row r="26" spans="2:22" x14ac:dyDescent="0.2">
      <c r="B26" s="27" t="s">
        <v>33</v>
      </c>
      <c r="C26" s="29">
        <v>10.64</v>
      </c>
      <c r="D26" s="55"/>
      <c r="E26" s="69">
        <v>7.98</v>
      </c>
      <c r="F26" s="66"/>
      <c r="G26" s="69">
        <v>9.91</v>
      </c>
      <c r="H26" s="66"/>
      <c r="I26" s="69">
        <v>19.100000000000001</v>
      </c>
      <c r="J26" s="66"/>
      <c r="K26" s="69">
        <v>10.14</v>
      </c>
      <c r="L26" s="66"/>
      <c r="M26" s="69">
        <v>16.260000000000002</v>
      </c>
      <c r="N26" s="66"/>
      <c r="O26" s="69">
        <v>10.82</v>
      </c>
      <c r="P26" s="66"/>
      <c r="Q26" s="69">
        <v>5.1100000000000003</v>
      </c>
      <c r="R26" s="66"/>
      <c r="S26" s="69">
        <v>10.18</v>
      </c>
      <c r="T26" s="66"/>
      <c r="U26" s="69">
        <v>10.91</v>
      </c>
      <c r="V26" s="67"/>
    </row>
    <row r="27" spans="2:22" x14ac:dyDescent="0.2">
      <c r="B27" s="27" t="s">
        <v>34</v>
      </c>
      <c r="C27" s="29">
        <v>0.91100000000000003</v>
      </c>
      <c r="D27" s="55"/>
      <c r="E27" s="69">
        <v>0.88</v>
      </c>
      <c r="F27" s="66"/>
      <c r="G27" s="69">
        <v>0.72</v>
      </c>
      <c r="H27" s="66"/>
      <c r="I27" s="69">
        <v>0.76</v>
      </c>
      <c r="J27" s="66"/>
      <c r="K27" s="69">
        <v>0.87</v>
      </c>
      <c r="L27" s="66"/>
      <c r="M27" s="69">
        <v>0.64</v>
      </c>
      <c r="N27" s="66"/>
      <c r="O27" s="69">
        <v>0.62</v>
      </c>
      <c r="P27" s="66"/>
      <c r="Q27" s="69">
        <v>0.96</v>
      </c>
      <c r="R27" s="66"/>
      <c r="S27" s="69">
        <v>0.88</v>
      </c>
      <c r="T27" s="66"/>
      <c r="U27" s="69">
        <v>0.68</v>
      </c>
      <c r="V27" s="67"/>
    </row>
    <row r="28" spans="2:22" ht="13.5" thickBot="1" x14ac:dyDescent="0.25">
      <c r="B28" s="71" t="s">
        <v>35</v>
      </c>
      <c r="C28" s="36">
        <v>36</v>
      </c>
      <c r="D28" s="61"/>
      <c r="E28" s="72">
        <v>4</v>
      </c>
      <c r="F28" s="72"/>
      <c r="G28" s="72">
        <v>4</v>
      </c>
      <c r="H28" s="72"/>
      <c r="I28" s="72">
        <v>4</v>
      </c>
      <c r="J28" s="72"/>
      <c r="K28" s="72">
        <v>4</v>
      </c>
      <c r="L28" s="72"/>
      <c r="M28" s="72">
        <v>4</v>
      </c>
      <c r="N28" s="72"/>
      <c r="O28" s="72">
        <v>4</v>
      </c>
      <c r="P28" s="72"/>
      <c r="Q28" s="72">
        <v>4</v>
      </c>
      <c r="R28" s="72"/>
      <c r="S28" s="72">
        <v>4</v>
      </c>
      <c r="T28" s="72"/>
      <c r="U28" s="72">
        <v>4</v>
      </c>
      <c r="V28" s="73"/>
    </row>
    <row r="29" spans="2:22" x14ac:dyDescent="0.2">
      <c r="B29" s="74" t="s">
        <v>58</v>
      </c>
    </row>
    <row r="30" spans="2:22" x14ac:dyDescent="0.2">
      <c r="B30" s="41" t="s">
        <v>69</v>
      </c>
    </row>
    <row r="31" spans="2:22" x14ac:dyDescent="0.2">
      <c r="B31" s="75" t="s">
        <v>59</v>
      </c>
    </row>
    <row r="33" spans="1:18" s="7" customFormat="1" ht="11.25" x14ac:dyDescent="0.2">
      <c r="A33" s="70"/>
      <c r="D33" s="76"/>
      <c r="E33" s="76"/>
      <c r="F33" s="76"/>
      <c r="K33" s="76"/>
      <c r="L33" s="77"/>
      <c r="M33" s="76"/>
      <c r="N33" s="76"/>
      <c r="O33" s="77"/>
      <c r="P33" s="77"/>
      <c r="Q33" s="77"/>
      <c r="R33" s="77"/>
    </row>
    <row r="34" spans="1:18" s="7" customFormat="1" ht="11.25" x14ac:dyDescent="0.2">
      <c r="A34" s="70"/>
      <c r="D34" s="76"/>
      <c r="E34" s="76"/>
      <c r="F34" s="76"/>
      <c r="K34" s="76"/>
      <c r="L34" s="77"/>
      <c r="M34" s="76"/>
      <c r="N34" s="76"/>
      <c r="O34" s="77"/>
      <c r="P34" s="77"/>
      <c r="Q34" s="77"/>
      <c r="R34" s="77"/>
    </row>
    <row r="35" spans="1:18" s="7" customFormat="1" ht="11.25" x14ac:dyDescent="0.2">
      <c r="A35" s="70"/>
      <c r="D35" s="76"/>
      <c r="E35" s="76"/>
      <c r="F35" s="76"/>
      <c r="K35" s="76"/>
      <c r="L35" s="77"/>
      <c r="M35" s="76"/>
      <c r="N35" s="76"/>
      <c r="O35" s="77"/>
      <c r="P35" s="77"/>
      <c r="Q35" s="77"/>
      <c r="R35" s="77"/>
    </row>
    <row r="36" spans="1:18" s="7" customFormat="1" ht="11.25" x14ac:dyDescent="0.2">
      <c r="A36" s="70"/>
      <c r="D36" s="76"/>
      <c r="E36" s="76"/>
      <c r="F36" s="76"/>
      <c r="K36" s="76"/>
      <c r="L36" s="77"/>
      <c r="M36" s="76"/>
      <c r="N36" s="76"/>
      <c r="O36" s="77"/>
      <c r="P36" s="77"/>
      <c r="Q36" s="77"/>
      <c r="R36" s="77"/>
    </row>
    <row r="37" spans="1:18" s="7" customFormat="1" ht="11.25" x14ac:dyDescent="0.2">
      <c r="A37" s="70"/>
      <c r="D37" s="76"/>
      <c r="E37" s="76"/>
      <c r="F37" s="76"/>
      <c r="K37" s="76"/>
      <c r="L37" s="77"/>
      <c r="M37" s="76"/>
      <c r="N37" s="76"/>
      <c r="O37" s="77"/>
      <c r="P37" s="77"/>
      <c r="Q37" s="77"/>
      <c r="R37" s="77"/>
    </row>
    <row r="38" spans="1:18" s="7" customFormat="1" ht="11.25" x14ac:dyDescent="0.2">
      <c r="A38" s="70"/>
      <c r="D38" s="76"/>
      <c r="E38" s="76"/>
      <c r="F38" s="76"/>
      <c r="K38" s="76"/>
      <c r="L38" s="77"/>
      <c r="M38" s="76"/>
      <c r="N38" s="76"/>
      <c r="O38" s="77"/>
      <c r="P38" s="77"/>
      <c r="Q38" s="77"/>
      <c r="R38" s="77"/>
    </row>
    <row r="39" spans="1:18" s="7" customFormat="1" ht="11.25" x14ac:dyDescent="0.2">
      <c r="A39" s="70"/>
      <c r="D39" s="76"/>
      <c r="E39" s="76"/>
      <c r="F39" s="76"/>
      <c r="K39" s="76"/>
      <c r="L39" s="77"/>
      <c r="M39" s="76"/>
      <c r="N39" s="76"/>
      <c r="O39" s="77"/>
      <c r="P39" s="77"/>
      <c r="Q39" s="77"/>
      <c r="R39" s="77"/>
    </row>
    <row r="40" spans="1:18" s="7" customFormat="1" ht="11.25" x14ac:dyDescent="0.2">
      <c r="A40" s="70"/>
      <c r="D40" s="76"/>
      <c r="E40" s="76"/>
      <c r="F40" s="76"/>
      <c r="K40" s="76"/>
      <c r="L40" s="77"/>
      <c r="M40" s="76"/>
      <c r="N40" s="76"/>
      <c r="O40" s="77"/>
      <c r="P40" s="77"/>
      <c r="Q40" s="77"/>
      <c r="R40" s="77"/>
    </row>
  </sheetData>
  <sortState xmlns:xlrd2="http://schemas.microsoft.com/office/spreadsheetml/2017/richdata2" ref="B7:V22">
    <sortCondition descending="1" ref="C7:C22"/>
  </sortState>
  <mergeCells count="11">
    <mergeCell ref="K2:L4"/>
    <mergeCell ref="B2:B5"/>
    <mergeCell ref="C2:D4"/>
    <mergeCell ref="E2:F4"/>
    <mergeCell ref="G2:H4"/>
    <mergeCell ref="I2:J4"/>
    <mergeCell ref="M2:N4"/>
    <mergeCell ref="O2:P4"/>
    <mergeCell ref="Q2:R4"/>
    <mergeCell ref="S2:T4"/>
    <mergeCell ref="U2:V4"/>
  </mergeCells>
  <printOptions verticalCentered="1"/>
  <pageMargins left="0.5" right="0" top="0.5" bottom="0.75" header="0"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38"/>
  <sheetViews>
    <sheetView zoomScaleNormal="100" workbookViewId="0">
      <pane ySplit="4" topLeftCell="A10" activePane="bottomLeft" state="frozen"/>
      <selection pane="bottomLeft" activeCell="B36" sqref="B36"/>
    </sheetView>
  </sheetViews>
  <sheetFormatPr defaultColWidth="11.5" defaultRowHeight="12.75" x14ac:dyDescent="0.2"/>
  <cols>
    <col min="1" max="1" width="3.5" style="7" customWidth="1"/>
    <col min="2" max="2" width="18.5" style="7" customWidth="1"/>
    <col min="3" max="19" width="9.5" style="7" customWidth="1"/>
    <col min="20" max="20" width="11.6640625" style="9" customWidth="1"/>
    <col min="21" max="21" width="11.6640625" style="7" customWidth="1"/>
    <col min="22" max="35" width="11.6640625" style="9" customWidth="1"/>
    <col min="36" max="16384" width="11.5" style="10"/>
  </cols>
  <sheetData>
    <row r="1" spans="1:35" s="6" customFormat="1" ht="13.5" thickBot="1" x14ac:dyDescent="0.25">
      <c r="A1" s="1"/>
      <c r="B1" s="2" t="s">
        <v>80</v>
      </c>
      <c r="C1" s="3"/>
      <c r="D1" s="3"/>
      <c r="E1" s="3"/>
      <c r="F1" s="3"/>
      <c r="G1" s="3"/>
      <c r="H1" s="3"/>
      <c r="I1" s="3"/>
      <c r="J1" s="3"/>
      <c r="K1" s="3"/>
      <c r="L1" s="3"/>
      <c r="M1" s="3"/>
      <c r="N1" s="3"/>
      <c r="O1" s="3"/>
      <c r="P1" s="3"/>
      <c r="Q1" s="3"/>
      <c r="R1" s="3"/>
      <c r="S1" s="3"/>
      <c r="T1" s="5"/>
      <c r="U1" s="1"/>
      <c r="V1" s="5"/>
      <c r="W1" s="5"/>
      <c r="X1" s="5"/>
      <c r="Y1" s="5"/>
      <c r="Z1" s="5"/>
      <c r="AA1" s="5"/>
      <c r="AB1" s="5"/>
      <c r="AC1" s="5"/>
      <c r="AD1" s="5"/>
      <c r="AE1" s="5"/>
      <c r="AF1" s="5"/>
      <c r="AG1" s="5"/>
      <c r="AH1" s="5"/>
      <c r="AI1" s="5"/>
    </row>
    <row r="2" spans="1:35" s="6" customFormat="1" ht="13.15" customHeight="1" x14ac:dyDescent="0.2">
      <c r="A2" s="1"/>
      <c r="B2" s="262" t="s">
        <v>0</v>
      </c>
      <c r="C2" s="255" t="s">
        <v>71</v>
      </c>
      <c r="D2" s="255" t="s">
        <v>2</v>
      </c>
      <c r="E2" s="255" t="s">
        <v>72</v>
      </c>
      <c r="F2" s="255" t="s">
        <v>4</v>
      </c>
      <c r="G2" s="255" t="s">
        <v>73</v>
      </c>
      <c r="H2" s="255" t="s">
        <v>74</v>
      </c>
      <c r="I2" s="255" t="s">
        <v>82</v>
      </c>
      <c r="J2" s="255" t="s">
        <v>83</v>
      </c>
      <c r="K2" s="255" t="s">
        <v>7</v>
      </c>
      <c r="L2" s="255" t="s">
        <v>8</v>
      </c>
      <c r="M2" s="255" t="s">
        <v>9</v>
      </c>
      <c r="N2" s="255" t="s">
        <v>10</v>
      </c>
      <c r="O2" s="255" t="s">
        <v>11</v>
      </c>
      <c r="P2" s="255" t="s">
        <v>12</v>
      </c>
      <c r="Q2" s="255" t="s">
        <v>84</v>
      </c>
      <c r="R2" s="255" t="s">
        <v>85</v>
      </c>
      <c r="S2" s="255" t="s">
        <v>86</v>
      </c>
      <c r="T2" s="5"/>
      <c r="U2" s="1"/>
      <c r="V2" s="5"/>
      <c r="W2" s="5"/>
      <c r="X2" s="5"/>
      <c r="Y2" s="5"/>
      <c r="Z2" s="5"/>
      <c r="AA2" s="5"/>
      <c r="AB2" s="5"/>
      <c r="AC2" s="5"/>
      <c r="AD2" s="5"/>
      <c r="AE2" s="5"/>
      <c r="AF2" s="5"/>
      <c r="AG2" s="5"/>
      <c r="AH2" s="5"/>
      <c r="AI2" s="5"/>
    </row>
    <row r="3" spans="1:35" s="6" customFormat="1" ht="13.5" thickBot="1" x14ac:dyDescent="0.25">
      <c r="A3" s="1"/>
      <c r="B3" s="263"/>
      <c r="C3" s="256"/>
      <c r="D3" s="256"/>
      <c r="E3" s="256"/>
      <c r="F3" s="257"/>
      <c r="G3" s="256"/>
      <c r="H3" s="256"/>
      <c r="I3" s="256"/>
      <c r="J3" s="256"/>
      <c r="K3" s="256"/>
      <c r="L3" s="256"/>
      <c r="M3" s="256"/>
      <c r="N3" s="256"/>
      <c r="O3" s="256"/>
      <c r="P3" s="256"/>
      <c r="Q3" s="256"/>
      <c r="R3" s="256"/>
      <c r="S3" s="256"/>
      <c r="T3" s="5"/>
      <c r="U3" s="1"/>
      <c r="V3" s="5"/>
      <c r="W3" s="5"/>
      <c r="X3" s="5"/>
      <c r="Y3" s="5"/>
      <c r="Z3" s="5"/>
      <c r="AA3" s="5"/>
      <c r="AB3" s="5"/>
      <c r="AC3" s="5"/>
      <c r="AD3" s="5"/>
      <c r="AE3" s="5"/>
      <c r="AF3" s="5"/>
      <c r="AG3" s="5"/>
      <c r="AH3" s="5"/>
      <c r="AI3" s="5"/>
    </row>
    <row r="4" spans="1:35" ht="13.5" thickBot="1" x14ac:dyDescent="0.25">
      <c r="B4" s="274"/>
      <c r="C4" s="44" t="s">
        <v>16</v>
      </c>
      <c r="D4" s="8" t="s">
        <v>17</v>
      </c>
      <c r="E4" s="8" t="s">
        <v>18</v>
      </c>
      <c r="F4" s="8" t="s">
        <v>18</v>
      </c>
      <c r="G4" s="8" t="s">
        <v>19</v>
      </c>
      <c r="H4" s="8" t="s">
        <v>18</v>
      </c>
      <c r="I4" s="8" t="s">
        <v>17</v>
      </c>
      <c r="J4" s="8" t="s">
        <v>17</v>
      </c>
      <c r="K4" s="8" t="s">
        <v>20</v>
      </c>
      <c r="L4" s="8" t="s">
        <v>21</v>
      </c>
      <c r="M4" s="8" t="s">
        <v>17</v>
      </c>
      <c r="N4" s="8" t="s">
        <v>22</v>
      </c>
      <c r="O4" s="8" t="s">
        <v>17</v>
      </c>
      <c r="P4" s="8" t="s">
        <v>17</v>
      </c>
      <c r="Q4" s="8"/>
      <c r="R4" s="8"/>
      <c r="S4" s="8"/>
    </row>
    <row r="5" spans="1:35" x14ac:dyDescent="0.2">
      <c r="A5" s="11"/>
      <c r="B5" s="12" t="s">
        <v>45</v>
      </c>
      <c r="C5" s="80">
        <v>901.23759281653099</v>
      </c>
      <c r="D5" s="47">
        <v>41.345323921336501</v>
      </c>
      <c r="E5" s="47">
        <v>7.6132287688799396</v>
      </c>
      <c r="F5" s="13">
        <v>5.2080000000000002</v>
      </c>
      <c r="G5" s="13">
        <v>28.3909169174513</v>
      </c>
      <c r="H5" s="13">
        <v>10.702500000000001</v>
      </c>
      <c r="I5" s="13">
        <v>18.9324166666667</v>
      </c>
      <c r="J5" s="13">
        <v>19.600000000000001</v>
      </c>
      <c r="K5" s="13">
        <v>4.7</v>
      </c>
      <c r="L5" s="13">
        <v>1.2224999999999999</v>
      </c>
      <c r="M5" s="13">
        <v>85.674999999999997</v>
      </c>
      <c r="N5" s="13">
        <v>32.200000000000003</v>
      </c>
      <c r="O5" s="13">
        <v>7.1</v>
      </c>
      <c r="P5" s="102">
        <v>6.8250000000000002</v>
      </c>
      <c r="Q5" s="13">
        <v>61.5</v>
      </c>
      <c r="R5" s="47">
        <v>63.5</v>
      </c>
      <c r="S5" s="83">
        <v>68</v>
      </c>
    </row>
    <row r="6" spans="1:35" x14ac:dyDescent="0.2">
      <c r="A6" s="11"/>
      <c r="B6" s="15" t="s">
        <v>46</v>
      </c>
      <c r="C6" s="46">
        <v>836.75501357917301</v>
      </c>
      <c r="D6" s="48">
        <v>41.932637384050999</v>
      </c>
      <c r="E6" s="48">
        <v>7.7414261038624401</v>
      </c>
      <c r="F6" s="16">
        <v>5.899</v>
      </c>
      <c r="G6" s="16">
        <v>32.002679031194397</v>
      </c>
      <c r="H6" s="16">
        <v>10.592499999999999</v>
      </c>
      <c r="I6" s="16">
        <v>16.449583333333301</v>
      </c>
      <c r="J6" s="16">
        <v>19.615833333333299</v>
      </c>
      <c r="K6" s="16">
        <v>4.5</v>
      </c>
      <c r="L6" s="16">
        <v>1.2224999999999999</v>
      </c>
      <c r="M6" s="16">
        <v>85.25</v>
      </c>
      <c r="N6" s="16">
        <v>33.674999999999997</v>
      </c>
      <c r="O6" s="16">
        <v>7.35</v>
      </c>
      <c r="P6" s="103">
        <v>6.5750000000000002</v>
      </c>
      <c r="Q6" s="16">
        <v>61.5</v>
      </c>
      <c r="R6" s="16">
        <v>60.25</v>
      </c>
      <c r="S6" s="85">
        <v>69.5</v>
      </c>
    </row>
    <row r="7" spans="1:35" x14ac:dyDescent="0.2">
      <c r="A7" s="11"/>
      <c r="B7" s="15" t="s">
        <v>26</v>
      </c>
      <c r="C7" s="22">
        <v>716.88551754990795</v>
      </c>
      <c r="D7" s="48">
        <v>40.627409606279102</v>
      </c>
      <c r="E7" s="48">
        <v>7.4575667649062796</v>
      </c>
      <c r="F7" s="16">
        <v>5.7</v>
      </c>
      <c r="G7" s="16">
        <v>31.158504597435499</v>
      </c>
      <c r="H7" s="16">
        <v>10.775</v>
      </c>
      <c r="I7" s="16">
        <v>18.459499999999998</v>
      </c>
      <c r="J7" s="16">
        <v>20.337499999999999</v>
      </c>
      <c r="K7" s="16">
        <v>4.6749999999999998</v>
      </c>
      <c r="L7" s="16">
        <v>1.2</v>
      </c>
      <c r="M7" s="16">
        <v>85.224999999999994</v>
      </c>
      <c r="N7" s="16">
        <v>33.549999999999997</v>
      </c>
      <c r="O7" s="16">
        <v>5.625</v>
      </c>
      <c r="P7" s="103">
        <v>6.5750000000000002</v>
      </c>
      <c r="Q7" s="16">
        <v>53.5</v>
      </c>
      <c r="R7" s="16">
        <v>56.25</v>
      </c>
      <c r="S7" s="86">
        <v>61.25</v>
      </c>
    </row>
    <row r="8" spans="1:35" x14ac:dyDescent="0.2">
      <c r="A8" s="11"/>
      <c r="B8" s="15" t="s">
        <v>44</v>
      </c>
      <c r="C8" s="22">
        <v>679.35245838115304</v>
      </c>
      <c r="D8" s="48">
        <v>40.918109833646398</v>
      </c>
      <c r="E8" s="16">
        <v>7.0494913802142802</v>
      </c>
      <c r="F8" s="16">
        <v>5.5270000000000001</v>
      </c>
      <c r="G8" s="16">
        <v>32.096837982754501</v>
      </c>
      <c r="H8" s="16">
        <v>10.1225</v>
      </c>
      <c r="I8" s="48">
        <v>19.1918333333333</v>
      </c>
      <c r="J8" s="16">
        <v>20.313333333333301</v>
      </c>
      <c r="K8" s="16">
        <v>4.5</v>
      </c>
      <c r="L8" s="48">
        <v>1.2549999999999999</v>
      </c>
      <c r="M8" s="16">
        <v>86.35</v>
      </c>
      <c r="N8" s="16">
        <v>32.549999999999997</v>
      </c>
      <c r="O8" s="48">
        <v>7.85</v>
      </c>
      <c r="P8" s="84">
        <v>5.8250000000000002</v>
      </c>
      <c r="Q8" s="48">
        <v>75</v>
      </c>
      <c r="R8" s="48">
        <v>73.25</v>
      </c>
      <c r="S8" s="85">
        <v>78.25</v>
      </c>
    </row>
    <row r="9" spans="1:35" x14ac:dyDescent="0.2">
      <c r="A9" s="11"/>
      <c r="B9" s="15" t="s">
        <v>47</v>
      </c>
      <c r="C9" s="22">
        <v>663.14741711923705</v>
      </c>
      <c r="D9" s="48">
        <v>41.794534011010001</v>
      </c>
      <c r="E9" s="48">
        <v>7.1307297785136896</v>
      </c>
      <c r="F9" s="16">
        <v>5.3579999999999997</v>
      </c>
      <c r="G9" s="16">
        <v>31.381518354593801</v>
      </c>
      <c r="H9" s="16">
        <v>9.8049999999999997</v>
      </c>
      <c r="I9" s="48">
        <v>19.664166666666699</v>
      </c>
      <c r="J9" s="16">
        <v>20.0208333333333</v>
      </c>
      <c r="K9" s="16">
        <v>4.6749999999999998</v>
      </c>
      <c r="L9" s="16">
        <v>1.2</v>
      </c>
      <c r="M9" s="16">
        <v>85</v>
      </c>
      <c r="N9" s="16">
        <v>33.65</v>
      </c>
      <c r="O9" s="48">
        <v>8.0500000000000007</v>
      </c>
      <c r="P9" s="103">
        <v>6.65</v>
      </c>
      <c r="Q9" s="16">
        <v>52.5</v>
      </c>
      <c r="R9" s="16">
        <v>55</v>
      </c>
      <c r="S9" s="86">
        <v>61</v>
      </c>
    </row>
    <row r="10" spans="1:35" x14ac:dyDescent="0.2">
      <c r="A10" s="11"/>
      <c r="B10" s="15" t="s">
        <v>43</v>
      </c>
      <c r="C10" s="22">
        <v>639.63741063189195</v>
      </c>
      <c r="D10" s="48">
        <v>41.766506541625503</v>
      </c>
      <c r="E10" s="48">
        <v>7.9449944813395801</v>
      </c>
      <c r="F10" s="16">
        <v>5.4779999999999998</v>
      </c>
      <c r="G10" s="16">
        <v>28.779500434247101</v>
      </c>
      <c r="H10" s="16">
        <v>11.025</v>
      </c>
      <c r="I10" s="48">
        <v>19.615666666666701</v>
      </c>
      <c r="J10" s="16">
        <v>18.6325</v>
      </c>
      <c r="K10" s="16">
        <v>4.7</v>
      </c>
      <c r="L10" s="48">
        <v>1.2350000000000001</v>
      </c>
      <c r="M10" s="16">
        <v>85.525000000000006</v>
      </c>
      <c r="N10" s="16">
        <v>32.6</v>
      </c>
      <c r="O10" s="48">
        <v>8.65</v>
      </c>
      <c r="P10" s="103">
        <v>6.5750000000000002</v>
      </c>
      <c r="Q10" s="48">
        <v>63.75</v>
      </c>
      <c r="R10" s="48">
        <v>62.75</v>
      </c>
      <c r="S10" s="85">
        <v>69.75</v>
      </c>
    </row>
    <row r="11" spans="1:35" x14ac:dyDescent="0.2">
      <c r="A11" s="11"/>
      <c r="B11" s="15" t="s">
        <v>49</v>
      </c>
      <c r="C11" s="22">
        <v>633.38234491403102</v>
      </c>
      <c r="D11" s="16">
        <v>40.054496116882603</v>
      </c>
      <c r="E11" s="48">
        <v>7.3207763897908</v>
      </c>
      <c r="F11" s="16">
        <v>5.3449999999999998</v>
      </c>
      <c r="G11" s="16">
        <v>29.566710402121</v>
      </c>
      <c r="H11" s="16">
        <v>10.715</v>
      </c>
      <c r="I11" s="48">
        <v>21.127583333333298</v>
      </c>
      <c r="J11" s="16">
        <v>21.045000000000002</v>
      </c>
      <c r="K11" s="16">
        <v>4.625</v>
      </c>
      <c r="L11" s="16">
        <v>1.2124999999999999</v>
      </c>
      <c r="M11" s="16">
        <v>86.2</v>
      </c>
      <c r="N11" s="16">
        <v>32.475000000000001</v>
      </c>
      <c r="O11" s="16">
        <v>7.25</v>
      </c>
      <c r="P11" s="84">
        <v>6.15</v>
      </c>
      <c r="Q11" s="16">
        <v>60.25</v>
      </c>
      <c r="R11" s="48">
        <v>66.75</v>
      </c>
      <c r="S11" s="86">
        <v>65.25</v>
      </c>
    </row>
    <row r="12" spans="1:35" x14ac:dyDescent="0.2">
      <c r="A12" s="11"/>
      <c r="B12" s="15" t="s">
        <v>25</v>
      </c>
      <c r="C12" s="22">
        <v>625.66285694286603</v>
      </c>
      <c r="D12" s="48">
        <v>41.300230371395898</v>
      </c>
      <c r="E12" s="16">
        <v>6.7155005100245404</v>
      </c>
      <c r="F12" s="16">
        <v>4.9569999999999999</v>
      </c>
      <c r="G12" s="16">
        <v>30.3518964068633</v>
      </c>
      <c r="H12" s="16">
        <v>9.4975000000000005</v>
      </c>
      <c r="I12" s="16">
        <v>16.914249999999999</v>
      </c>
      <c r="J12" s="16">
        <v>19.375</v>
      </c>
      <c r="K12" s="16">
        <v>4.7</v>
      </c>
      <c r="L12" s="16">
        <v>1.1975</v>
      </c>
      <c r="M12" s="16">
        <v>84.825000000000003</v>
      </c>
      <c r="N12" s="16">
        <v>32.075000000000003</v>
      </c>
      <c r="O12" s="16">
        <v>5.8</v>
      </c>
      <c r="P12" s="103">
        <v>6.8</v>
      </c>
      <c r="Q12" s="16">
        <v>51</v>
      </c>
      <c r="R12" s="16">
        <v>52.75</v>
      </c>
      <c r="S12" s="86">
        <v>60</v>
      </c>
    </row>
    <row r="13" spans="1:35" x14ac:dyDescent="0.2">
      <c r="A13" s="11"/>
      <c r="B13" s="15" t="s">
        <v>40</v>
      </c>
      <c r="C13" s="22">
        <v>602.56008228675898</v>
      </c>
      <c r="D13" s="16">
        <v>37.973328693800099</v>
      </c>
      <c r="E13" s="16">
        <v>6.5140332111889698</v>
      </c>
      <c r="F13" s="16">
        <v>5.1379999999999999</v>
      </c>
      <c r="G13" s="16">
        <v>29.885624265228401</v>
      </c>
      <c r="H13" s="16">
        <v>10.5375</v>
      </c>
      <c r="I13" s="16">
        <v>18.587583333333299</v>
      </c>
      <c r="J13" s="16">
        <v>21.658333333333299</v>
      </c>
      <c r="K13" s="16">
        <v>4.4749999999999996</v>
      </c>
      <c r="L13" s="16">
        <v>1.2275</v>
      </c>
      <c r="M13" s="16">
        <v>85.1</v>
      </c>
      <c r="N13" s="16">
        <v>32.4</v>
      </c>
      <c r="O13" s="16">
        <v>6.8250000000000002</v>
      </c>
      <c r="P13" s="103">
        <v>6.875</v>
      </c>
      <c r="Q13" s="48">
        <v>64</v>
      </c>
      <c r="R13" s="16">
        <v>59.75</v>
      </c>
      <c r="S13" s="85">
        <v>71.75</v>
      </c>
    </row>
    <row r="14" spans="1:35" x14ac:dyDescent="0.2">
      <c r="A14" s="11"/>
      <c r="B14" s="15" t="s">
        <v>41</v>
      </c>
      <c r="C14" s="22">
        <v>588.25741470357002</v>
      </c>
      <c r="D14" s="16">
        <v>39.983329741024498</v>
      </c>
      <c r="E14" s="16">
        <v>6.8859799573251399</v>
      </c>
      <c r="F14" s="16">
        <v>5.6929999999999996</v>
      </c>
      <c r="G14" s="16">
        <v>32.939172494220202</v>
      </c>
      <c r="H14" s="16">
        <v>10.2525</v>
      </c>
      <c r="I14" s="16">
        <v>15.6975833333333</v>
      </c>
      <c r="J14" s="16">
        <v>23.1666666666667</v>
      </c>
      <c r="K14" s="16">
        <v>4.5999999999999996</v>
      </c>
      <c r="L14" s="48">
        <v>1.26</v>
      </c>
      <c r="M14" s="16">
        <v>86.1</v>
      </c>
      <c r="N14" s="48">
        <v>36.174999999999997</v>
      </c>
      <c r="O14" s="16">
        <v>6.2249999999999996</v>
      </c>
      <c r="P14" s="103">
        <v>6.3250000000000002</v>
      </c>
      <c r="Q14" s="48">
        <v>75</v>
      </c>
      <c r="R14" s="48">
        <v>74</v>
      </c>
      <c r="S14" s="85">
        <v>80.75</v>
      </c>
    </row>
    <row r="15" spans="1:35" x14ac:dyDescent="0.2">
      <c r="A15" s="11"/>
      <c r="B15" s="15" t="s">
        <v>38</v>
      </c>
      <c r="C15" s="22">
        <v>583.28735072968595</v>
      </c>
      <c r="D15" s="16">
        <v>38.5825748588978</v>
      </c>
      <c r="E15" s="16">
        <v>6.3751983977572797</v>
      </c>
      <c r="F15" s="16">
        <v>5.181</v>
      </c>
      <c r="G15" s="16">
        <v>31.339957614079999</v>
      </c>
      <c r="H15" s="16">
        <v>10.09</v>
      </c>
      <c r="I15" s="16">
        <v>17.420833333333299</v>
      </c>
      <c r="J15" s="16">
        <v>19.870833333333302</v>
      </c>
      <c r="K15" s="16">
        <v>4.4249999999999998</v>
      </c>
      <c r="L15" s="48">
        <v>1.25</v>
      </c>
      <c r="M15" s="16">
        <v>85.724999999999994</v>
      </c>
      <c r="N15" s="48">
        <v>34.75</v>
      </c>
      <c r="O15" s="16">
        <v>5.9</v>
      </c>
      <c r="P15" s="103">
        <v>6.2249999999999996</v>
      </c>
      <c r="Q15" s="48">
        <v>72.75</v>
      </c>
      <c r="R15" s="48">
        <v>68.25</v>
      </c>
      <c r="S15" s="85">
        <v>78.5</v>
      </c>
    </row>
    <row r="16" spans="1:35" x14ac:dyDescent="0.2">
      <c r="A16" s="11"/>
      <c r="B16" s="15" t="s">
        <v>39</v>
      </c>
      <c r="C16" s="22">
        <v>569.99261769383895</v>
      </c>
      <c r="D16" s="16">
        <v>40.227166899743601</v>
      </c>
      <c r="E16" s="48">
        <v>7.3970940202902504</v>
      </c>
      <c r="F16" s="16">
        <v>5.556</v>
      </c>
      <c r="G16" s="16">
        <v>30.2545390216121</v>
      </c>
      <c r="H16" s="16">
        <v>10.897500000000001</v>
      </c>
      <c r="I16" s="16">
        <v>16.0200833333333</v>
      </c>
      <c r="J16" s="16">
        <v>21.0683333333333</v>
      </c>
      <c r="K16" s="16">
        <v>4.45</v>
      </c>
      <c r="L16" s="48">
        <v>1.26</v>
      </c>
      <c r="M16" s="16">
        <v>86.05</v>
      </c>
      <c r="N16" s="16">
        <v>34.024999999999999</v>
      </c>
      <c r="O16" s="16">
        <v>7.2750000000000004</v>
      </c>
      <c r="P16" s="84">
        <v>5.9749999999999996</v>
      </c>
      <c r="Q16" s="48">
        <v>75.75</v>
      </c>
      <c r="R16" s="48">
        <v>71.5</v>
      </c>
      <c r="S16" s="85">
        <v>80</v>
      </c>
    </row>
    <row r="17" spans="1:35" s="7" customFormat="1" x14ac:dyDescent="0.2">
      <c r="A17" s="11"/>
      <c r="B17" s="15" t="s">
        <v>48</v>
      </c>
      <c r="C17" s="22">
        <v>550.32081938341105</v>
      </c>
      <c r="D17" s="48">
        <v>42.207379695555701</v>
      </c>
      <c r="E17" s="48">
        <v>7.5975762937403104</v>
      </c>
      <c r="F17" s="16">
        <v>5.4189999999999996</v>
      </c>
      <c r="G17" s="16">
        <v>30.0955281985376</v>
      </c>
      <c r="H17" s="16">
        <v>10.34</v>
      </c>
      <c r="I17" s="48">
        <v>20.075333333333301</v>
      </c>
      <c r="J17" s="16">
        <v>20.455833333333299</v>
      </c>
      <c r="K17" s="16">
        <v>4.5</v>
      </c>
      <c r="L17" s="16">
        <v>1.18</v>
      </c>
      <c r="M17" s="16">
        <v>84.275000000000006</v>
      </c>
      <c r="N17" s="16">
        <v>33.9</v>
      </c>
      <c r="O17" s="48">
        <v>7.6749999999999998</v>
      </c>
      <c r="P17" s="103">
        <v>6.8</v>
      </c>
      <c r="Q17" s="16">
        <v>48</v>
      </c>
      <c r="R17" s="16">
        <v>49.5</v>
      </c>
      <c r="S17" s="86">
        <v>59.5</v>
      </c>
      <c r="T17" s="9"/>
      <c r="V17" s="9"/>
      <c r="W17" s="9"/>
      <c r="X17" s="9"/>
      <c r="Y17" s="9"/>
      <c r="Z17" s="9"/>
      <c r="AA17" s="9"/>
      <c r="AB17" s="9"/>
      <c r="AC17" s="9"/>
      <c r="AD17" s="9"/>
      <c r="AE17" s="9"/>
      <c r="AF17" s="9"/>
      <c r="AG17" s="9"/>
      <c r="AH17" s="9"/>
      <c r="AI17" s="9"/>
    </row>
    <row r="18" spans="1:35" s="7" customFormat="1" x14ac:dyDescent="0.2">
      <c r="A18" s="11"/>
      <c r="B18" s="15" t="s">
        <v>23</v>
      </c>
      <c r="C18" s="22">
        <v>535.88001448789601</v>
      </c>
      <c r="D18" s="16">
        <v>39.307976807976601</v>
      </c>
      <c r="E18" s="48">
        <v>7.2921458788026703</v>
      </c>
      <c r="F18" s="16">
        <v>5.6210000000000004</v>
      </c>
      <c r="G18" s="16">
        <v>30.3382182182092</v>
      </c>
      <c r="H18" s="16">
        <v>11.172499999999999</v>
      </c>
      <c r="I18" s="16">
        <v>18.776333333333302</v>
      </c>
      <c r="J18" s="16">
        <v>20.224166666666701</v>
      </c>
      <c r="K18" s="16">
        <v>4.8</v>
      </c>
      <c r="L18" s="16">
        <v>1.2124999999999999</v>
      </c>
      <c r="M18" s="16">
        <v>86.4</v>
      </c>
      <c r="N18" s="48">
        <v>34.5</v>
      </c>
      <c r="O18" s="48">
        <v>8.35</v>
      </c>
      <c r="P18" s="84">
        <v>6.1749999999999998</v>
      </c>
      <c r="Q18" s="16">
        <v>58.5</v>
      </c>
      <c r="R18" s="48">
        <v>67.5</v>
      </c>
      <c r="S18" s="86">
        <v>62.75</v>
      </c>
      <c r="T18" s="9"/>
      <c r="V18" s="9"/>
      <c r="W18" s="9"/>
      <c r="X18" s="9"/>
      <c r="Y18" s="9"/>
      <c r="Z18" s="9"/>
      <c r="AA18" s="9"/>
      <c r="AB18" s="9"/>
      <c r="AC18" s="9"/>
      <c r="AD18" s="9"/>
      <c r="AE18" s="9"/>
      <c r="AF18" s="9"/>
      <c r="AG18" s="9"/>
      <c r="AH18" s="9"/>
      <c r="AI18" s="9"/>
    </row>
    <row r="19" spans="1:35" s="7" customFormat="1" x14ac:dyDescent="0.2">
      <c r="A19" s="11"/>
      <c r="B19" s="15" t="s">
        <v>24</v>
      </c>
      <c r="C19" s="22">
        <v>517.04685162262604</v>
      </c>
      <c r="D19" s="16">
        <v>40.251183282763698</v>
      </c>
      <c r="E19" s="48">
        <v>7.2244584038835598</v>
      </c>
      <c r="F19" s="16">
        <v>5.7430000000000003</v>
      </c>
      <c r="G19" s="16">
        <v>32.034398853618299</v>
      </c>
      <c r="H19" s="16">
        <v>10.6</v>
      </c>
      <c r="I19" s="48">
        <v>20.193000000000001</v>
      </c>
      <c r="J19" s="16">
        <v>19.811666666666699</v>
      </c>
      <c r="K19" s="16">
        <v>4.8</v>
      </c>
      <c r="L19" s="48">
        <v>1.2375</v>
      </c>
      <c r="M19" s="16">
        <v>85.875</v>
      </c>
      <c r="N19" s="16">
        <v>33.85</v>
      </c>
      <c r="O19" s="48">
        <v>8.0749999999999993</v>
      </c>
      <c r="P19" s="84">
        <v>6.1</v>
      </c>
      <c r="Q19" s="48">
        <v>64.25</v>
      </c>
      <c r="R19" s="48">
        <v>65.75</v>
      </c>
      <c r="S19" s="85">
        <v>69.75</v>
      </c>
      <c r="T19" s="9"/>
      <c r="V19" s="9"/>
      <c r="W19" s="9"/>
      <c r="X19" s="9"/>
      <c r="Y19" s="9"/>
      <c r="Z19" s="9"/>
      <c r="AA19" s="9"/>
      <c r="AB19" s="9"/>
      <c r="AC19" s="9"/>
      <c r="AD19" s="9"/>
      <c r="AE19" s="9"/>
      <c r="AF19" s="9"/>
      <c r="AG19" s="9"/>
      <c r="AH19" s="9"/>
      <c r="AI19" s="9"/>
    </row>
    <row r="20" spans="1:35" s="7" customFormat="1" x14ac:dyDescent="0.2">
      <c r="A20" s="11"/>
      <c r="B20" s="15" t="s">
        <v>42</v>
      </c>
      <c r="C20" s="22">
        <v>489.87608237821001</v>
      </c>
      <c r="D20" s="16">
        <v>39.907219650859801</v>
      </c>
      <c r="E20" s="48">
        <v>7.3947273674401401</v>
      </c>
      <c r="F20" s="16">
        <v>5.7519999999999998</v>
      </c>
      <c r="G20" s="16">
        <v>31.074953510695298</v>
      </c>
      <c r="H20" s="16">
        <v>11.085000000000001</v>
      </c>
      <c r="I20" s="16">
        <v>16.381833333333301</v>
      </c>
      <c r="J20" s="16">
        <v>21.753333333333298</v>
      </c>
      <c r="K20" s="16">
        <v>4.5</v>
      </c>
      <c r="L20" s="48">
        <v>1.27</v>
      </c>
      <c r="M20" s="16">
        <v>86.3</v>
      </c>
      <c r="N20" s="48">
        <v>34.524999999999999</v>
      </c>
      <c r="O20" s="16">
        <v>6.3250000000000002</v>
      </c>
      <c r="P20" s="84">
        <v>6.1749999999999998</v>
      </c>
      <c r="Q20" s="48">
        <v>78</v>
      </c>
      <c r="R20" s="48">
        <v>75.5</v>
      </c>
      <c r="S20" s="85">
        <v>81.75</v>
      </c>
      <c r="T20" s="9"/>
      <c r="V20" s="9"/>
      <c r="W20" s="9"/>
      <c r="X20" s="9"/>
      <c r="Y20" s="9"/>
      <c r="Z20" s="9"/>
      <c r="AA20" s="9"/>
      <c r="AB20" s="9"/>
      <c r="AC20" s="9"/>
      <c r="AD20" s="9"/>
      <c r="AE20" s="9"/>
      <c r="AF20" s="9"/>
      <c r="AG20" s="9"/>
      <c r="AH20" s="9"/>
      <c r="AI20" s="9"/>
    </row>
    <row r="21" spans="1:35" s="7" customFormat="1" ht="13.5" thickBot="1" x14ac:dyDescent="0.25">
      <c r="B21" s="87"/>
      <c r="C21" s="88"/>
      <c r="D21" s="88"/>
      <c r="E21" s="88"/>
      <c r="F21" s="88"/>
      <c r="G21" s="88"/>
      <c r="H21" s="88"/>
      <c r="I21" s="88"/>
      <c r="J21" s="88"/>
      <c r="K21" s="88"/>
      <c r="L21" s="88"/>
      <c r="M21" s="88"/>
      <c r="N21" s="88"/>
      <c r="O21" s="88"/>
      <c r="P21" s="89"/>
      <c r="Q21" s="88"/>
      <c r="R21" s="88"/>
      <c r="S21" s="90"/>
      <c r="T21" s="9"/>
      <c r="V21" s="9"/>
      <c r="W21" s="9"/>
      <c r="X21" s="9"/>
      <c r="Y21" s="9"/>
      <c r="Z21" s="9"/>
      <c r="AA21" s="9"/>
      <c r="AB21" s="9"/>
      <c r="AC21" s="9"/>
      <c r="AD21" s="9"/>
      <c r="AE21" s="9"/>
      <c r="AF21" s="9"/>
      <c r="AG21" s="9"/>
      <c r="AH21" s="9"/>
      <c r="AI21" s="9"/>
    </row>
    <row r="22" spans="1:35" s="7" customFormat="1" x14ac:dyDescent="0.2">
      <c r="B22" s="23" t="s">
        <v>27</v>
      </c>
      <c r="C22" s="24">
        <f t="shared" ref="C22:H22" si="0">AVERAGE(C5:C20)</f>
        <v>633.33011532629928</v>
      </c>
      <c r="D22" s="25">
        <f t="shared" si="0"/>
        <v>40.511212963553056</v>
      </c>
      <c r="E22" s="25">
        <f t="shared" si="0"/>
        <v>7.228432981747491</v>
      </c>
      <c r="F22" s="25">
        <f t="shared" si="0"/>
        <v>5.4734374999999984</v>
      </c>
      <c r="G22" s="25">
        <f t="shared" si="0"/>
        <v>30.730684768928874</v>
      </c>
      <c r="H22" s="25">
        <f t="shared" si="0"/>
        <v>10.513124999999999</v>
      </c>
      <c r="I22" s="25">
        <f t="shared" ref="I22:J22" si="1">AVERAGE(I5:I20)</f>
        <v>18.34422395833332</v>
      </c>
      <c r="J22" s="25">
        <f t="shared" si="1"/>
        <v>20.434322916666655</v>
      </c>
      <c r="K22" s="25">
        <f t="shared" ref="K22:S22" si="2">AVERAGE(K5:K20)</f>
        <v>4.6015625</v>
      </c>
      <c r="L22" s="25">
        <f t="shared" si="2"/>
        <v>1.2276562499999999</v>
      </c>
      <c r="M22" s="25">
        <f t="shared" si="2"/>
        <v>85.617187500000014</v>
      </c>
      <c r="N22" s="25">
        <f t="shared" si="2"/>
        <v>33.556249999999999</v>
      </c>
      <c r="O22" s="25">
        <f t="shared" si="2"/>
        <v>7.1453124999999993</v>
      </c>
      <c r="P22" s="91">
        <f t="shared" si="2"/>
        <v>6.4140624999999982</v>
      </c>
      <c r="Q22" s="25">
        <f t="shared" si="2"/>
        <v>63.453125</v>
      </c>
      <c r="R22" s="25">
        <f t="shared" si="2"/>
        <v>63.890625</v>
      </c>
      <c r="S22" s="92">
        <f t="shared" si="2"/>
        <v>69.859375</v>
      </c>
      <c r="T22" s="9"/>
      <c r="V22" s="9"/>
      <c r="W22" s="9"/>
      <c r="X22" s="9"/>
      <c r="Y22" s="9"/>
      <c r="Z22" s="9"/>
      <c r="AA22" s="9"/>
      <c r="AB22" s="9"/>
      <c r="AC22" s="9"/>
      <c r="AD22" s="9"/>
      <c r="AE22" s="9"/>
      <c r="AF22" s="9"/>
      <c r="AG22" s="9"/>
      <c r="AH22" s="9"/>
      <c r="AI22" s="9"/>
    </row>
    <row r="23" spans="1:35" s="7" customFormat="1" x14ac:dyDescent="0.2">
      <c r="B23" s="34" t="s">
        <v>78</v>
      </c>
      <c r="C23" s="55">
        <v>152</v>
      </c>
      <c r="D23" s="69">
        <v>1.85</v>
      </c>
      <c r="E23" s="69">
        <v>0.89</v>
      </c>
      <c r="F23" s="117" t="s">
        <v>63</v>
      </c>
      <c r="G23" s="117" t="s">
        <v>63</v>
      </c>
      <c r="H23" s="117" t="s">
        <v>63</v>
      </c>
      <c r="I23" s="69">
        <v>2.16</v>
      </c>
      <c r="J23" s="117" t="s">
        <v>63</v>
      </c>
      <c r="K23" s="117" t="s">
        <v>63</v>
      </c>
      <c r="L23" s="69">
        <v>0.04</v>
      </c>
      <c r="M23" s="117" t="s">
        <v>63</v>
      </c>
      <c r="N23" s="69">
        <v>2.09</v>
      </c>
      <c r="O23" s="69">
        <v>1.0589999999999999</v>
      </c>
      <c r="P23" s="93">
        <v>0.65900000000000003</v>
      </c>
      <c r="Q23" s="69">
        <v>16.48</v>
      </c>
      <c r="R23" s="69">
        <v>15.11</v>
      </c>
      <c r="S23" s="94">
        <v>13.22</v>
      </c>
      <c r="T23" s="9"/>
      <c r="V23" s="9"/>
      <c r="W23" s="9"/>
      <c r="X23" s="9"/>
      <c r="Y23" s="9"/>
      <c r="Z23" s="9"/>
      <c r="AA23" s="9"/>
      <c r="AB23" s="9"/>
      <c r="AC23" s="9"/>
      <c r="AD23" s="9"/>
      <c r="AE23" s="9"/>
      <c r="AF23" s="9"/>
      <c r="AG23" s="9"/>
      <c r="AH23" s="9"/>
      <c r="AI23" s="9"/>
    </row>
    <row r="24" spans="1:35" s="7" customFormat="1" x14ac:dyDescent="0.2">
      <c r="B24" s="34" t="s">
        <v>29</v>
      </c>
      <c r="C24" s="32">
        <v>2.2000000000000001E-3</v>
      </c>
      <c r="D24" s="32">
        <v>5.9999999999999995E-4</v>
      </c>
      <c r="E24" s="32">
        <v>4.5999999999999999E-2</v>
      </c>
      <c r="F24" s="32">
        <v>0.28889999999999999</v>
      </c>
      <c r="G24" s="68">
        <v>6.1600000000000002E-2</v>
      </c>
      <c r="H24" s="32">
        <v>0.19550000000000001</v>
      </c>
      <c r="I24" s="32" t="s">
        <v>30</v>
      </c>
      <c r="J24" s="69">
        <v>0.91</v>
      </c>
      <c r="K24" s="32">
        <v>0.34620000000000001</v>
      </c>
      <c r="L24" s="32">
        <v>8.9999999999999998E-4</v>
      </c>
      <c r="M24" s="95">
        <v>0.16009999999999999</v>
      </c>
      <c r="N24" s="32">
        <v>1.3899999999999999E-2</v>
      </c>
      <c r="O24" s="32" t="s">
        <v>30</v>
      </c>
      <c r="P24" s="96">
        <v>2.8899999999999999E-2</v>
      </c>
      <c r="Q24" s="32">
        <v>4.7000000000000002E-3</v>
      </c>
      <c r="R24" s="32">
        <v>2.1499999999999998E-2</v>
      </c>
      <c r="S24" s="33">
        <v>2.8E-3</v>
      </c>
      <c r="T24" s="9"/>
      <c r="V24" s="9"/>
      <c r="W24" s="9"/>
      <c r="X24" s="9"/>
      <c r="Y24" s="9"/>
      <c r="Z24" s="9"/>
      <c r="AA24" s="9"/>
      <c r="AB24" s="9"/>
      <c r="AC24" s="9"/>
      <c r="AD24" s="9"/>
      <c r="AE24" s="9"/>
      <c r="AF24" s="9"/>
      <c r="AG24" s="9"/>
      <c r="AH24" s="9"/>
      <c r="AI24" s="9"/>
    </row>
    <row r="25" spans="1:35" s="7" customFormat="1" x14ac:dyDescent="0.2">
      <c r="B25" s="34" t="s">
        <v>33</v>
      </c>
      <c r="C25" s="69">
        <v>11.26</v>
      </c>
      <c r="D25" s="69">
        <v>3.21</v>
      </c>
      <c r="E25" s="69">
        <v>8.68</v>
      </c>
      <c r="F25" s="69">
        <v>8.65</v>
      </c>
      <c r="G25" s="69">
        <v>6.03</v>
      </c>
      <c r="H25" s="69">
        <v>7.57</v>
      </c>
      <c r="I25" s="32">
        <v>8.27</v>
      </c>
      <c r="J25" s="32">
        <v>14.72</v>
      </c>
      <c r="K25" s="69">
        <v>5.03</v>
      </c>
      <c r="L25" s="69">
        <v>2.36</v>
      </c>
      <c r="M25" s="69">
        <v>1.2</v>
      </c>
      <c r="N25" s="69">
        <v>4.38</v>
      </c>
      <c r="O25" s="69">
        <v>10.41</v>
      </c>
      <c r="P25" s="93">
        <v>7.21</v>
      </c>
      <c r="Q25" s="29">
        <v>18.239999999999998</v>
      </c>
      <c r="R25" s="29">
        <v>16.61</v>
      </c>
      <c r="S25" s="97">
        <v>13.29</v>
      </c>
      <c r="T25" s="9"/>
      <c r="V25" s="9"/>
      <c r="W25" s="9"/>
      <c r="X25" s="9"/>
      <c r="Y25" s="9"/>
      <c r="Z25" s="9"/>
      <c r="AA25" s="9"/>
      <c r="AB25" s="9"/>
      <c r="AC25" s="9"/>
      <c r="AD25" s="9"/>
      <c r="AE25" s="9"/>
      <c r="AF25" s="9"/>
      <c r="AG25" s="9"/>
      <c r="AH25" s="9"/>
      <c r="AI25" s="9"/>
    </row>
    <row r="26" spans="1:35" s="7" customFormat="1" x14ac:dyDescent="0.2">
      <c r="B26" s="34" t="s">
        <v>34</v>
      </c>
      <c r="C26" s="69">
        <v>0.83</v>
      </c>
      <c r="D26" s="69">
        <v>0.55000000000000004</v>
      </c>
      <c r="E26" s="69">
        <v>0.4</v>
      </c>
      <c r="F26" s="69">
        <v>0.28999999999999998</v>
      </c>
      <c r="G26" s="69">
        <v>0.39</v>
      </c>
      <c r="H26" s="69">
        <v>0.32</v>
      </c>
      <c r="I26" s="69">
        <v>0.62</v>
      </c>
      <c r="J26" s="69">
        <v>0.19</v>
      </c>
      <c r="K26" s="69">
        <v>0.33</v>
      </c>
      <c r="L26" s="69">
        <v>0.56999999999999995</v>
      </c>
      <c r="M26" s="69">
        <v>0.41</v>
      </c>
      <c r="N26" s="69">
        <v>0.5</v>
      </c>
      <c r="O26" s="69">
        <v>0.69</v>
      </c>
      <c r="P26" s="93">
        <v>0.42</v>
      </c>
      <c r="Q26" s="69">
        <v>0.53</v>
      </c>
      <c r="R26" s="69">
        <v>0.48</v>
      </c>
      <c r="S26" s="94">
        <v>0.54</v>
      </c>
      <c r="T26" s="9"/>
      <c r="V26" s="9"/>
      <c r="W26" s="9"/>
      <c r="X26" s="9"/>
      <c r="Y26" s="9"/>
      <c r="Z26" s="9"/>
      <c r="AA26" s="9"/>
      <c r="AB26" s="9"/>
      <c r="AC26" s="9"/>
      <c r="AD26" s="9"/>
      <c r="AE26" s="9"/>
      <c r="AF26" s="9"/>
      <c r="AG26" s="9"/>
      <c r="AH26" s="9"/>
      <c r="AI26" s="9"/>
    </row>
    <row r="27" spans="1:35" s="7" customFormat="1" ht="13.5" thickBot="1" x14ac:dyDescent="0.25">
      <c r="B27" s="35" t="s">
        <v>35</v>
      </c>
      <c r="C27" s="61">
        <v>2</v>
      </c>
      <c r="D27" s="72">
        <v>4</v>
      </c>
      <c r="E27" s="72">
        <v>4</v>
      </c>
      <c r="F27" s="72">
        <v>4</v>
      </c>
      <c r="G27" s="72">
        <v>4</v>
      </c>
      <c r="H27" s="72">
        <v>4</v>
      </c>
      <c r="I27" s="72">
        <v>4</v>
      </c>
      <c r="J27" s="72">
        <v>4</v>
      </c>
      <c r="K27" s="72">
        <v>4</v>
      </c>
      <c r="L27" s="72">
        <v>4</v>
      </c>
      <c r="M27" s="72">
        <v>4</v>
      </c>
      <c r="N27" s="72">
        <v>4</v>
      </c>
      <c r="O27" s="72">
        <v>4</v>
      </c>
      <c r="P27" s="98">
        <v>4</v>
      </c>
      <c r="Q27" s="72">
        <v>4</v>
      </c>
      <c r="R27" s="72">
        <v>4</v>
      </c>
      <c r="S27" s="99">
        <v>4</v>
      </c>
      <c r="T27" s="9"/>
      <c r="V27" s="9"/>
      <c r="W27" s="9"/>
      <c r="X27" s="9"/>
      <c r="Y27" s="9"/>
      <c r="Z27" s="9"/>
      <c r="AA27" s="9"/>
      <c r="AB27" s="9"/>
      <c r="AC27" s="9"/>
      <c r="AD27" s="9"/>
      <c r="AE27" s="9"/>
      <c r="AF27" s="9"/>
      <c r="AG27" s="9"/>
      <c r="AH27" s="9"/>
      <c r="AI27" s="9"/>
    </row>
    <row r="28" spans="1:35" s="7" customFormat="1" x14ac:dyDescent="0.2">
      <c r="B28" s="7" t="s">
        <v>36</v>
      </c>
      <c r="T28" s="9"/>
      <c r="V28" s="9"/>
      <c r="W28" s="9"/>
      <c r="X28" s="9"/>
      <c r="Y28" s="9"/>
      <c r="Z28" s="9"/>
      <c r="AA28" s="9"/>
      <c r="AB28" s="9"/>
      <c r="AC28" s="9"/>
      <c r="AD28" s="9"/>
      <c r="AE28" s="9"/>
      <c r="AF28" s="9"/>
      <c r="AG28" s="9"/>
      <c r="AH28" s="9"/>
      <c r="AI28" s="9"/>
    </row>
    <row r="29" spans="1:35" s="7" customFormat="1" x14ac:dyDescent="0.2">
      <c r="B29" s="41" t="s">
        <v>81</v>
      </c>
      <c r="T29" s="9"/>
      <c r="V29" s="9"/>
      <c r="W29" s="9"/>
      <c r="X29" s="9"/>
      <c r="Y29" s="9"/>
      <c r="Z29" s="9"/>
      <c r="AA29" s="9"/>
      <c r="AB29" s="9"/>
      <c r="AC29" s="9"/>
      <c r="AD29" s="9"/>
      <c r="AE29" s="9"/>
      <c r="AF29" s="9"/>
      <c r="AG29" s="9"/>
      <c r="AH29" s="9"/>
      <c r="AI29" s="9"/>
    </row>
    <row r="30" spans="1:35" s="7" customFormat="1" x14ac:dyDescent="0.2">
      <c r="B30" s="39" t="s">
        <v>124</v>
      </c>
      <c r="T30" s="9"/>
      <c r="V30" s="9"/>
      <c r="W30" s="9"/>
      <c r="X30" s="9"/>
      <c r="Y30" s="9"/>
      <c r="Z30" s="9"/>
      <c r="AA30" s="9"/>
      <c r="AB30" s="9"/>
      <c r="AC30" s="9"/>
      <c r="AD30" s="9"/>
      <c r="AE30" s="9"/>
      <c r="AF30" s="9"/>
      <c r="AG30" s="9"/>
      <c r="AH30" s="9"/>
      <c r="AI30" s="9"/>
    </row>
    <row r="31" spans="1:35" s="7" customFormat="1" x14ac:dyDescent="0.2">
      <c r="B31" s="258" t="s">
        <v>87</v>
      </c>
      <c r="C31" s="273"/>
      <c r="D31" s="273"/>
      <c r="E31" s="273"/>
      <c r="F31" s="273"/>
      <c r="G31" s="273"/>
      <c r="H31" s="273"/>
      <c r="I31" s="273"/>
      <c r="J31" s="273"/>
      <c r="K31" s="273"/>
      <c r="L31" s="273"/>
      <c r="M31" s="273"/>
      <c r="N31" s="273"/>
      <c r="O31" s="273"/>
      <c r="P31" s="273"/>
      <c r="Q31" s="273"/>
      <c r="R31" s="273"/>
      <c r="S31" s="273"/>
      <c r="T31" s="9"/>
      <c r="V31" s="9"/>
      <c r="W31" s="9"/>
      <c r="X31" s="9"/>
      <c r="Y31" s="9"/>
      <c r="Z31" s="9"/>
      <c r="AA31" s="9"/>
      <c r="AB31" s="9"/>
      <c r="AC31" s="9"/>
      <c r="AD31" s="9"/>
      <c r="AE31" s="9"/>
      <c r="AF31" s="9"/>
      <c r="AG31" s="9"/>
      <c r="AH31" s="9"/>
      <c r="AI31" s="9"/>
    </row>
    <row r="32" spans="1:35" s="7" customFormat="1" x14ac:dyDescent="0.2">
      <c r="B32" s="273"/>
      <c r="C32" s="273"/>
      <c r="D32" s="273"/>
      <c r="E32" s="273"/>
      <c r="F32" s="273"/>
      <c r="G32" s="273"/>
      <c r="H32" s="273"/>
      <c r="I32" s="273"/>
      <c r="J32" s="273"/>
      <c r="K32" s="273"/>
      <c r="L32" s="273"/>
      <c r="M32" s="273"/>
      <c r="N32" s="273"/>
      <c r="O32" s="273"/>
      <c r="P32" s="273"/>
      <c r="Q32" s="273"/>
      <c r="R32" s="273"/>
      <c r="S32" s="273"/>
      <c r="T32" s="9"/>
      <c r="V32" s="9"/>
      <c r="W32" s="9"/>
      <c r="X32" s="9"/>
      <c r="Y32" s="9"/>
      <c r="Z32" s="9"/>
      <c r="AA32" s="9"/>
      <c r="AB32" s="9"/>
      <c r="AC32" s="9"/>
      <c r="AD32" s="9"/>
      <c r="AE32" s="9"/>
      <c r="AF32" s="9"/>
      <c r="AG32" s="9"/>
      <c r="AH32" s="9"/>
      <c r="AI32" s="9"/>
    </row>
    <row r="33" spans="1:35" s="7" customFormat="1" x14ac:dyDescent="0.2">
      <c r="B33" s="273"/>
      <c r="C33" s="273"/>
      <c r="D33" s="273"/>
      <c r="E33" s="273"/>
      <c r="F33" s="273"/>
      <c r="G33" s="273"/>
      <c r="H33" s="273"/>
      <c r="I33" s="273"/>
      <c r="J33" s="273"/>
      <c r="K33" s="273"/>
      <c r="L33" s="273"/>
      <c r="M33" s="273"/>
      <c r="N33" s="273"/>
      <c r="O33" s="273"/>
      <c r="P33" s="273"/>
      <c r="Q33" s="273"/>
      <c r="R33" s="273"/>
      <c r="S33" s="273"/>
      <c r="T33" s="9"/>
      <c r="V33" s="9"/>
      <c r="W33" s="9"/>
      <c r="X33" s="9"/>
      <c r="Y33" s="9"/>
      <c r="Z33" s="9"/>
      <c r="AA33" s="9"/>
      <c r="AB33" s="9"/>
      <c r="AC33" s="9"/>
      <c r="AD33" s="9"/>
      <c r="AE33" s="9"/>
      <c r="AF33" s="9"/>
      <c r="AG33" s="9"/>
      <c r="AH33" s="9"/>
      <c r="AI33" s="9"/>
    </row>
    <row r="34" spans="1:35" x14ac:dyDescent="0.2">
      <c r="B34" s="273"/>
      <c r="C34" s="273"/>
      <c r="D34" s="273"/>
      <c r="E34" s="273"/>
      <c r="F34" s="273"/>
      <c r="G34" s="273"/>
      <c r="H34" s="273"/>
      <c r="I34" s="273"/>
      <c r="J34" s="273"/>
      <c r="K34" s="273"/>
      <c r="L34" s="273"/>
      <c r="M34" s="273"/>
      <c r="N34" s="273"/>
      <c r="O34" s="273"/>
      <c r="P34" s="273"/>
      <c r="Q34" s="273"/>
      <c r="R34" s="273"/>
      <c r="S34" s="273"/>
    </row>
    <row r="35" spans="1:35" x14ac:dyDescent="0.2">
      <c r="B35" s="273"/>
      <c r="C35" s="273"/>
      <c r="D35" s="273"/>
      <c r="E35" s="273"/>
      <c r="F35" s="273"/>
      <c r="G35" s="273"/>
      <c r="H35" s="273"/>
      <c r="I35" s="273"/>
      <c r="J35" s="273"/>
      <c r="K35" s="273"/>
      <c r="L35" s="273"/>
      <c r="M35" s="273"/>
      <c r="N35" s="273"/>
      <c r="O35" s="273"/>
      <c r="P35" s="273"/>
      <c r="Q35" s="273"/>
      <c r="R35" s="273"/>
      <c r="S35" s="273"/>
    </row>
    <row r="37" spans="1:35" s="101" customFormat="1" x14ac:dyDescent="0.2">
      <c r="A37" s="7"/>
      <c r="B37" s="100"/>
      <c r="C37" s="7"/>
      <c r="D37" s="7"/>
      <c r="E37" s="7"/>
      <c r="F37" s="7"/>
      <c r="G37" s="7"/>
      <c r="H37" s="7"/>
      <c r="I37" s="7"/>
      <c r="J37" s="7"/>
      <c r="K37" s="7"/>
      <c r="L37" s="7"/>
      <c r="M37" s="7"/>
      <c r="N37" s="7"/>
      <c r="O37" s="7"/>
      <c r="P37" s="7"/>
      <c r="Q37" s="7"/>
      <c r="R37" s="7"/>
      <c r="S37" s="7"/>
      <c r="T37" s="9"/>
      <c r="U37" s="7"/>
      <c r="V37" s="9"/>
      <c r="W37" s="9"/>
      <c r="X37" s="9"/>
      <c r="Y37" s="9"/>
      <c r="Z37" s="9"/>
      <c r="AA37" s="9"/>
      <c r="AB37" s="9"/>
      <c r="AC37" s="9"/>
      <c r="AD37" s="9"/>
      <c r="AE37" s="9"/>
      <c r="AF37" s="9"/>
      <c r="AG37" s="9"/>
      <c r="AH37" s="9"/>
      <c r="AI37" s="9"/>
    </row>
    <row r="38" spans="1:35" s="101" customFormat="1" x14ac:dyDescent="0.2">
      <c r="A38" s="7"/>
      <c r="B38" s="100"/>
      <c r="C38" s="7"/>
      <c r="D38" s="7"/>
      <c r="E38" s="7"/>
      <c r="F38" s="7"/>
      <c r="G38" s="7"/>
      <c r="H38" s="7"/>
      <c r="I38" s="7"/>
      <c r="J38" s="7"/>
      <c r="K38" s="7"/>
      <c r="L38" s="7"/>
      <c r="M38" s="7"/>
      <c r="N38" s="7"/>
      <c r="O38" s="7"/>
      <c r="P38" s="7"/>
      <c r="Q38" s="7"/>
      <c r="R38" s="7"/>
      <c r="S38" s="7"/>
      <c r="T38" s="9"/>
      <c r="U38" s="7"/>
      <c r="V38" s="9"/>
      <c r="W38" s="9"/>
      <c r="X38" s="9"/>
      <c r="Y38" s="9"/>
      <c r="Z38" s="9"/>
      <c r="AA38" s="9"/>
      <c r="AB38" s="9"/>
      <c r="AC38" s="9"/>
      <c r="AD38" s="9"/>
      <c r="AE38" s="9"/>
      <c r="AF38" s="9"/>
      <c r="AG38" s="9"/>
      <c r="AH38" s="9"/>
      <c r="AI38" s="9"/>
    </row>
  </sheetData>
  <sortState xmlns:xlrd2="http://schemas.microsoft.com/office/spreadsheetml/2017/richdata2" ref="B6:S21">
    <sortCondition descending="1" ref="C6:C21"/>
  </sortState>
  <mergeCells count="19">
    <mergeCell ref="P2:P3"/>
    <mergeCell ref="Q2:Q3"/>
    <mergeCell ref="R2:R3"/>
    <mergeCell ref="S2:S3"/>
    <mergeCell ref="B31:S35"/>
    <mergeCell ref="B2:B4"/>
    <mergeCell ref="C2:C3"/>
    <mergeCell ref="D2:D3"/>
    <mergeCell ref="E2:E3"/>
    <mergeCell ref="F2:F3"/>
    <mergeCell ref="G2:G3"/>
    <mergeCell ref="I2:I3"/>
    <mergeCell ref="J2:J3"/>
    <mergeCell ref="H2:H3"/>
    <mergeCell ref="K2:K3"/>
    <mergeCell ref="L2:L3"/>
    <mergeCell ref="M2:M3"/>
    <mergeCell ref="N2:N3"/>
    <mergeCell ref="O2:O3"/>
  </mergeCells>
  <printOptions verticalCentered="1"/>
  <pageMargins left="0.75" right="0.5" top="0.5" bottom="0.5" header="0" footer="0"/>
  <pageSetup scale="8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37"/>
  <sheetViews>
    <sheetView zoomScaleNormal="100" workbookViewId="0">
      <pane ySplit="4" topLeftCell="A5" activePane="bottomLeft" state="frozen"/>
      <selection pane="bottomLeft" activeCell="T20" sqref="T20"/>
    </sheetView>
  </sheetViews>
  <sheetFormatPr defaultColWidth="11.5" defaultRowHeight="12.75" x14ac:dyDescent="0.2"/>
  <cols>
    <col min="1" max="1" width="3.5" style="7" customWidth="1"/>
    <col min="2" max="2" width="18.5" style="7" customWidth="1"/>
    <col min="3" max="17" width="9.5" style="7" customWidth="1"/>
    <col min="18" max="19" width="11.6640625" style="7" customWidth="1"/>
    <col min="20" max="33" width="11.6640625" style="9" customWidth="1"/>
    <col min="34" max="16384" width="11.5" style="10"/>
  </cols>
  <sheetData>
    <row r="1" spans="1:33" s="6" customFormat="1" ht="13.5" thickBot="1" x14ac:dyDescent="0.25">
      <c r="A1" s="1"/>
      <c r="B1" s="2" t="s">
        <v>88</v>
      </c>
      <c r="C1" s="3"/>
      <c r="D1" s="3"/>
      <c r="E1" s="3"/>
      <c r="F1" s="3"/>
      <c r="G1" s="3"/>
      <c r="H1" s="3"/>
      <c r="I1" s="3"/>
      <c r="J1" s="3"/>
      <c r="K1" s="3"/>
      <c r="L1" s="3"/>
      <c r="M1" s="3"/>
      <c r="N1" s="3"/>
      <c r="O1" s="3"/>
      <c r="P1" s="3"/>
      <c r="Q1" s="3"/>
      <c r="R1" s="1"/>
      <c r="S1" s="1"/>
      <c r="T1" s="5"/>
      <c r="U1" s="5"/>
      <c r="V1" s="5"/>
      <c r="W1" s="5"/>
      <c r="X1" s="5"/>
      <c r="Y1" s="5"/>
      <c r="Z1" s="5"/>
      <c r="AA1" s="5"/>
      <c r="AB1" s="5"/>
      <c r="AC1" s="5"/>
      <c r="AD1" s="5"/>
      <c r="AE1" s="5"/>
      <c r="AF1" s="5"/>
      <c r="AG1" s="5"/>
    </row>
    <row r="2" spans="1:33" s="6" customFormat="1" ht="13.15" customHeight="1" x14ac:dyDescent="0.2">
      <c r="A2" s="1"/>
      <c r="B2" s="262" t="s">
        <v>0</v>
      </c>
      <c r="C2" s="255" t="s">
        <v>71</v>
      </c>
      <c r="D2" s="255" t="s">
        <v>2</v>
      </c>
      <c r="E2" s="255" t="s">
        <v>72</v>
      </c>
      <c r="F2" s="255" t="s">
        <v>4</v>
      </c>
      <c r="G2" s="255" t="s">
        <v>73</v>
      </c>
      <c r="H2" s="255" t="s">
        <v>74</v>
      </c>
      <c r="I2" s="255" t="s">
        <v>7</v>
      </c>
      <c r="J2" s="255" t="s">
        <v>8</v>
      </c>
      <c r="K2" s="255" t="s">
        <v>9</v>
      </c>
      <c r="L2" s="255" t="s">
        <v>10</v>
      </c>
      <c r="M2" s="255" t="s">
        <v>11</v>
      </c>
      <c r="N2" s="255" t="s">
        <v>12</v>
      </c>
      <c r="O2" s="255" t="s">
        <v>75</v>
      </c>
      <c r="P2" s="255" t="s">
        <v>76</v>
      </c>
      <c r="Q2" s="255" t="s">
        <v>77</v>
      </c>
      <c r="R2" s="1"/>
      <c r="S2" s="1"/>
      <c r="T2" s="5"/>
      <c r="U2" s="5"/>
      <c r="V2" s="5"/>
      <c r="W2" s="5"/>
      <c r="X2" s="5"/>
      <c r="Y2" s="5"/>
      <c r="Z2" s="5"/>
      <c r="AA2" s="5"/>
      <c r="AB2" s="5"/>
      <c r="AC2" s="5"/>
      <c r="AD2" s="5"/>
      <c r="AE2" s="5"/>
      <c r="AF2" s="5"/>
      <c r="AG2" s="5"/>
    </row>
    <row r="3" spans="1:33" s="6" customFormat="1" ht="13.5" thickBot="1" x14ac:dyDescent="0.25">
      <c r="A3" s="1"/>
      <c r="B3" s="263"/>
      <c r="C3" s="256"/>
      <c r="D3" s="256"/>
      <c r="E3" s="256"/>
      <c r="F3" s="257"/>
      <c r="G3" s="256"/>
      <c r="H3" s="256"/>
      <c r="I3" s="256"/>
      <c r="J3" s="256"/>
      <c r="K3" s="256"/>
      <c r="L3" s="256"/>
      <c r="M3" s="256"/>
      <c r="N3" s="256"/>
      <c r="O3" s="256"/>
      <c r="P3" s="256"/>
      <c r="Q3" s="256"/>
      <c r="R3" s="1"/>
      <c r="S3" s="1"/>
      <c r="T3" s="5"/>
      <c r="U3" s="5"/>
      <c r="V3" s="5"/>
      <c r="W3" s="5"/>
      <c r="X3" s="5"/>
      <c r="Y3" s="5"/>
      <c r="Z3" s="5"/>
      <c r="AA3" s="5"/>
      <c r="AB3" s="5"/>
      <c r="AC3" s="5"/>
      <c r="AD3" s="5"/>
      <c r="AE3" s="5"/>
      <c r="AF3" s="5"/>
      <c r="AG3" s="5"/>
    </row>
    <row r="4" spans="1:33" ht="13.5" thickBot="1" x14ac:dyDescent="0.25">
      <c r="B4" s="264"/>
      <c r="C4" s="44" t="s">
        <v>16</v>
      </c>
      <c r="D4" s="44" t="s">
        <v>17</v>
      </c>
      <c r="E4" s="44" t="s">
        <v>18</v>
      </c>
      <c r="F4" s="44" t="s">
        <v>18</v>
      </c>
      <c r="G4" s="44" t="s">
        <v>19</v>
      </c>
      <c r="H4" s="44" t="s">
        <v>18</v>
      </c>
      <c r="I4" s="44" t="s">
        <v>20</v>
      </c>
      <c r="J4" s="44" t="s">
        <v>21</v>
      </c>
      <c r="K4" s="44" t="s">
        <v>17</v>
      </c>
      <c r="L4" s="44" t="s">
        <v>22</v>
      </c>
      <c r="M4" s="44" t="s">
        <v>17</v>
      </c>
      <c r="N4" s="44" t="s">
        <v>17</v>
      </c>
      <c r="O4" s="44"/>
      <c r="P4" s="44"/>
      <c r="Q4" s="44"/>
    </row>
    <row r="5" spans="1:33" x14ac:dyDescent="0.2">
      <c r="A5" s="11"/>
      <c r="B5" s="12" t="s">
        <v>47</v>
      </c>
      <c r="C5" s="117" t="s">
        <v>63</v>
      </c>
      <c r="D5" s="47">
        <v>41.499776478141797</v>
      </c>
      <c r="E5" s="13">
        <v>13.283190718635501</v>
      </c>
      <c r="F5" s="13">
        <v>5.1100000000000003</v>
      </c>
      <c r="G5" s="47">
        <v>22.570796126036001</v>
      </c>
      <c r="H5" s="13">
        <v>9.4</v>
      </c>
      <c r="I5" s="47">
        <v>4.9000000000000004</v>
      </c>
      <c r="J5" s="13">
        <v>1.1919999999999999</v>
      </c>
      <c r="K5" s="47">
        <v>85.875</v>
      </c>
      <c r="L5" s="13">
        <v>34.15</v>
      </c>
      <c r="M5" s="13">
        <v>7</v>
      </c>
      <c r="N5" s="82">
        <v>5.5</v>
      </c>
      <c r="O5" s="13">
        <v>58.25</v>
      </c>
      <c r="P5" s="13">
        <v>65.25</v>
      </c>
      <c r="Q5" s="83">
        <v>63</v>
      </c>
    </row>
    <row r="6" spans="1:33" x14ac:dyDescent="0.2">
      <c r="A6" s="11"/>
      <c r="B6" s="15" t="s">
        <v>44</v>
      </c>
      <c r="C6" s="117" t="s">
        <v>63</v>
      </c>
      <c r="D6" s="48">
        <v>41.345147357723597</v>
      </c>
      <c r="E6" s="16">
        <v>14.101762971669601</v>
      </c>
      <c r="F6" s="48">
        <v>5.45</v>
      </c>
      <c r="G6" s="48">
        <v>22.529951690821299</v>
      </c>
      <c r="H6" s="16">
        <v>10</v>
      </c>
      <c r="I6" s="16">
        <v>4.8075000000000001</v>
      </c>
      <c r="J6" s="48">
        <v>1.2250000000000001</v>
      </c>
      <c r="K6" s="48">
        <v>86.025000000000006</v>
      </c>
      <c r="L6" s="16">
        <v>32.15</v>
      </c>
      <c r="M6" s="16">
        <v>7.25</v>
      </c>
      <c r="N6" s="84">
        <v>5.3</v>
      </c>
      <c r="O6" s="48">
        <v>69.25</v>
      </c>
      <c r="P6" s="48">
        <v>70.25</v>
      </c>
      <c r="Q6" s="85">
        <v>72.75</v>
      </c>
    </row>
    <row r="7" spans="1:33" x14ac:dyDescent="0.2">
      <c r="A7" s="11"/>
      <c r="B7" s="15" t="s">
        <v>43</v>
      </c>
      <c r="C7" s="117" t="s">
        <v>63</v>
      </c>
      <c r="D7" s="16">
        <v>40.537193901278997</v>
      </c>
      <c r="E7" s="48">
        <v>16.075295311923199</v>
      </c>
      <c r="F7" s="16">
        <v>5.12</v>
      </c>
      <c r="G7" s="16">
        <v>18.8092326776537</v>
      </c>
      <c r="H7" s="48">
        <v>11.05</v>
      </c>
      <c r="I7" s="48">
        <v>4.9249999999999998</v>
      </c>
      <c r="J7" s="48">
        <v>1.2164999999999999</v>
      </c>
      <c r="K7" s="48">
        <v>85.775000000000006</v>
      </c>
      <c r="L7" s="16">
        <v>32.6</v>
      </c>
      <c r="M7" s="48">
        <v>7.75</v>
      </c>
      <c r="N7" s="84">
        <v>5.65</v>
      </c>
      <c r="O7" s="16">
        <v>63.75</v>
      </c>
      <c r="P7" s="48">
        <v>66</v>
      </c>
      <c r="Q7" s="86">
        <v>68</v>
      </c>
    </row>
    <row r="8" spans="1:33" ht="13.15" customHeight="1" x14ac:dyDescent="0.2">
      <c r="A8" s="11"/>
      <c r="B8" s="15" t="s">
        <v>45</v>
      </c>
      <c r="C8" s="117" t="s">
        <v>63</v>
      </c>
      <c r="D8" s="16">
        <v>40.309963931948303</v>
      </c>
      <c r="E8" s="48">
        <v>16.037418825149601</v>
      </c>
      <c r="F8" s="16">
        <v>5.3</v>
      </c>
      <c r="G8" s="16">
        <v>19.531281661600801</v>
      </c>
      <c r="H8" s="48">
        <v>10.95</v>
      </c>
      <c r="I8" s="48">
        <v>4.835</v>
      </c>
      <c r="J8" s="48">
        <v>1.2164999999999999</v>
      </c>
      <c r="K8" s="48">
        <v>86.025000000000006</v>
      </c>
      <c r="L8" s="16">
        <v>31.6</v>
      </c>
      <c r="M8" s="48">
        <v>7.7750000000000004</v>
      </c>
      <c r="N8" s="84">
        <v>5.6</v>
      </c>
      <c r="O8" s="16">
        <v>64.75</v>
      </c>
      <c r="P8" s="48">
        <v>68.25</v>
      </c>
      <c r="Q8" s="86">
        <v>68.25</v>
      </c>
    </row>
    <row r="9" spans="1:33" x14ac:dyDescent="0.2">
      <c r="A9" s="11"/>
      <c r="B9" s="15" t="s">
        <v>46</v>
      </c>
      <c r="C9" s="117" t="s">
        <v>63</v>
      </c>
      <c r="D9" s="48">
        <v>42.418915122150999</v>
      </c>
      <c r="E9" s="16">
        <v>13.9746468580909</v>
      </c>
      <c r="F9" s="48">
        <v>5.4</v>
      </c>
      <c r="G9" s="16">
        <v>22.150653120464401</v>
      </c>
      <c r="H9" s="16">
        <v>10.35</v>
      </c>
      <c r="I9" s="16">
        <v>4.6074999999999999</v>
      </c>
      <c r="J9" s="48">
        <v>1.2264999999999999</v>
      </c>
      <c r="K9" s="48">
        <v>85.3</v>
      </c>
      <c r="L9" s="16">
        <v>34</v>
      </c>
      <c r="M9" s="16">
        <v>7.0750000000000002</v>
      </c>
      <c r="N9" s="84">
        <v>5.35</v>
      </c>
      <c r="O9" s="48">
        <v>71.5</v>
      </c>
      <c r="P9" s="48">
        <v>66.25</v>
      </c>
      <c r="Q9" s="85">
        <v>77</v>
      </c>
    </row>
    <row r="10" spans="1:33" x14ac:dyDescent="0.2">
      <c r="A10" s="11"/>
      <c r="B10" s="15" t="s">
        <v>23</v>
      </c>
      <c r="C10" s="117" t="s">
        <v>63</v>
      </c>
      <c r="D10" s="16">
        <v>40.070667389719603</v>
      </c>
      <c r="E10" s="48">
        <v>15.0863636363636</v>
      </c>
      <c r="F10" s="48">
        <v>5.37</v>
      </c>
      <c r="G10" s="16">
        <v>21.189167974882299</v>
      </c>
      <c r="H10" s="16">
        <v>10.15</v>
      </c>
      <c r="I10" s="48">
        <v>5.0449999999999999</v>
      </c>
      <c r="J10" s="16">
        <v>1.17825</v>
      </c>
      <c r="K10" s="48">
        <v>85.424999999999997</v>
      </c>
      <c r="L10" s="16">
        <v>33.65</v>
      </c>
      <c r="M10" s="16">
        <v>7.45</v>
      </c>
      <c r="N10" s="84">
        <v>5.3</v>
      </c>
      <c r="O10" s="16">
        <v>50</v>
      </c>
      <c r="P10" s="16">
        <v>58.25</v>
      </c>
      <c r="Q10" s="86">
        <v>56.75</v>
      </c>
    </row>
    <row r="11" spans="1:33" x14ac:dyDescent="0.2">
      <c r="A11" s="11"/>
      <c r="B11" s="15" t="s">
        <v>25</v>
      </c>
      <c r="C11" s="117" t="s">
        <v>63</v>
      </c>
      <c r="D11" s="16">
        <v>39.928015565310602</v>
      </c>
      <c r="E11" s="16">
        <v>13.1530074148673</v>
      </c>
      <c r="F11" s="16">
        <v>4.9000000000000004</v>
      </c>
      <c r="G11" s="48">
        <v>22.420274170274201</v>
      </c>
      <c r="H11" s="16">
        <v>8.75</v>
      </c>
      <c r="I11" s="48">
        <v>5.0999999999999996</v>
      </c>
      <c r="J11" s="16">
        <v>1.127</v>
      </c>
      <c r="K11" s="16">
        <v>83.974999999999994</v>
      </c>
      <c r="L11" s="16">
        <v>33.375</v>
      </c>
      <c r="M11" s="16">
        <v>5.5750000000000002</v>
      </c>
      <c r="N11" s="103">
        <v>7.2249999999999996</v>
      </c>
      <c r="O11" s="16">
        <v>30</v>
      </c>
      <c r="P11" s="16">
        <v>40.5</v>
      </c>
      <c r="Q11" s="86">
        <v>42.5</v>
      </c>
    </row>
    <row r="12" spans="1:33" x14ac:dyDescent="0.2">
      <c r="A12" s="11"/>
      <c r="B12" s="15" t="s">
        <v>26</v>
      </c>
      <c r="C12" s="117" t="s">
        <v>63</v>
      </c>
      <c r="D12" s="16">
        <v>39.978869068424899</v>
      </c>
      <c r="E12" s="48">
        <v>16.368434547908201</v>
      </c>
      <c r="F12" s="48">
        <v>5.85</v>
      </c>
      <c r="G12" s="16">
        <v>21.4173645320197</v>
      </c>
      <c r="H12" s="48">
        <v>10.95</v>
      </c>
      <c r="I12" s="48">
        <v>4.8825000000000003</v>
      </c>
      <c r="J12" s="16">
        <v>1.202</v>
      </c>
      <c r="K12" s="16">
        <v>85.275000000000006</v>
      </c>
      <c r="L12" s="16">
        <v>34.875</v>
      </c>
      <c r="M12" s="16">
        <v>5.8</v>
      </c>
      <c r="N12" s="84">
        <v>5.7249999999999996</v>
      </c>
      <c r="O12" s="16">
        <v>60</v>
      </c>
      <c r="P12" s="16">
        <v>62.25</v>
      </c>
      <c r="Q12" s="86">
        <v>67</v>
      </c>
    </row>
    <row r="13" spans="1:33" x14ac:dyDescent="0.2">
      <c r="A13" s="11"/>
      <c r="B13" s="15" t="s">
        <v>38</v>
      </c>
      <c r="C13" s="117" t="s">
        <v>63</v>
      </c>
      <c r="D13" s="16">
        <v>37.8748053451178</v>
      </c>
      <c r="E13" s="48">
        <v>16.4749166216065</v>
      </c>
      <c r="F13" s="16">
        <v>5.2</v>
      </c>
      <c r="G13" s="16">
        <v>19.5195512820513</v>
      </c>
      <c r="H13" s="16">
        <v>10.1</v>
      </c>
      <c r="I13" s="16">
        <v>4.4550000000000001</v>
      </c>
      <c r="J13" s="48">
        <v>1.2275</v>
      </c>
      <c r="K13" s="48">
        <v>85.625</v>
      </c>
      <c r="L13" s="48">
        <v>35.375</v>
      </c>
      <c r="M13" s="16">
        <v>5.95</v>
      </c>
      <c r="N13" s="84">
        <v>5.7</v>
      </c>
      <c r="O13" s="48">
        <v>74</v>
      </c>
      <c r="P13" s="48">
        <v>70.75</v>
      </c>
      <c r="Q13" s="85">
        <v>79.5</v>
      </c>
    </row>
    <row r="14" spans="1:33" x14ac:dyDescent="0.2">
      <c r="A14" s="11"/>
      <c r="B14" s="15" t="s">
        <v>39</v>
      </c>
      <c r="C14" s="117" t="s">
        <v>63</v>
      </c>
      <c r="D14" s="16">
        <v>38.467634345384702</v>
      </c>
      <c r="E14" s="48">
        <v>16.258136412459699</v>
      </c>
      <c r="F14" s="48">
        <v>5.56</v>
      </c>
      <c r="G14" s="16">
        <v>20.984615384615399</v>
      </c>
      <c r="H14" s="16">
        <v>10.199999999999999</v>
      </c>
      <c r="I14" s="16">
        <v>4.59</v>
      </c>
      <c r="J14" s="48">
        <v>1.2515000000000001</v>
      </c>
      <c r="K14" s="48">
        <v>86.4</v>
      </c>
      <c r="L14" s="16">
        <v>33.799999999999997</v>
      </c>
      <c r="M14" s="16">
        <v>6.6749999999999998</v>
      </c>
      <c r="N14" s="84">
        <v>4.8499999999999996</v>
      </c>
      <c r="O14" s="48">
        <v>82</v>
      </c>
      <c r="P14" s="48">
        <v>78</v>
      </c>
      <c r="Q14" s="85">
        <v>83.75</v>
      </c>
    </row>
    <row r="15" spans="1:33" x14ac:dyDescent="0.2">
      <c r="A15" s="11"/>
      <c r="B15" s="15" t="s">
        <v>40</v>
      </c>
      <c r="C15" s="117" t="s">
        <v>63</v>
      </c>
      <c r="D15" s="16">
        <v>40.9162281902519</v>
      </c>
      <c r="E15" s="16">
        <v>14.014815145817099</v>
      </c>
      <c r="F15" s="16">
        <v>5</v>
      </c>
      <c r="G15" s="16">
        <v>21.022789115646301</v>
      </c>
      <c r="H15" s="16">
        <v>9.75</v>
      </c>
      <c r="I15" s="16">
        <v>4.7374999999999998</v>
      </c>
      <c r="J15" s="16">
        <v>1.1795</v>
      </c>
      <c r="K15" s="16">
        <v>85.125</v>
      </c>
      <c r="L15" s="16">
        <v>33.524999999999999</v>
      </c>
      <c r="M15" s="16">
        <v>6.5</v>
      </c>
      <c r="N15" s="84">
        <v>6.1749999999999998</v>
      </c>
      <c r="O15" s="16">
        <v>55.25</v>
      </c>
      <c r="P15" s="16">
        <v>58.75</v>
      </c>
      <c r="Q15" s="86">
        <v>63</v>
      </c>
    </row>
    <row r="16" spans="1:33" x14ac:dyDescent="0.2">
      <c r="A16" s="11"/>
      <c r="B16" s="15" t="s">
        <v>41</v>
      </c>
      <c r="C16" s="117" t="s">
        <v>63</v>
      </c>
      <c r="D16" s="16">
        <v>40.1081423618485</v>
      </c>
      <c r="E16" s="48">
        <v>15.1734525966184</v>
      </c>
      <c r="F16" s="48">
        <v>5.57</v>
      </c>
      <c r="G16" s="16">
        <v>22.223076923076899</v>
      </c>
      <c r="H16" s="16">
        <v>10.1</v>
      </c>
      <c r="I16" s="16">
        <v>4.8025000000000002</v>
      </c>
      <c r="J16" s="48">
        <v>1.2277499999999999</v>
      </c>
      <c r="K16" s="48">
        <v>85.35</v>
      </c>
      <c r="L16" s="48">
        <v>36.475000000000001</v>
      </c>
      <c r="M16" s="16">
        <v>5.95</v>
      </c>
      <c r="N16" s="84">
        <v>5.375</v>
      </c>
      <c r="O16" s="48">
        <v>69.75</v>
      </c>
      <c r="P16" s="48">
        <v>69</v>
      </c>
      <c r="Q16" s="85">
        <v>78</v>
      </c>
    </row>
    <row r="17" spans="1:33" s="7" customFormat="1" x14ac:dyDescent="0.2">
      <c r="A17" s="11"/>
      <c r="B17" s="15" t="s">
        <v>42</v>
      </c>
      <c r="C17" s="117" t="s">
        <v>63</v>
      </c>
      <c r="D17" s="16">
        <v>40.776364375859103</v>
      </c>
      <c r="E17" s="48">
        <v>15.371170641265801</v>
      </c>
      <c r="F17" s="48">
        <v>5.77</v>
      </c>
      <c r="G17" s="16">
        <v>22.211892510005701</v>
      </c>
      <c r="H17" s="48">
        <v>10.6</v>
      </c>
      <c r="I17" s="16">
        <v>4.5525000000000002</v>
      </c>
      <c r="J17" s="48">
        <v>1.23325</v>
      </c>
      <c r="K17" s="48">
        <v>85.5</v>
      </c>
      <c r="L17" s="48">
        <v>35.424999999999997</v>
      </c>
      <c r="M17" s="16">
        <v>6.25</v>
      </c>
      <c r="N17" s="84">
        <v>5.2249999999999996</v>
      </c>
      <c r="O17" s="48">
        <v>74.25</v>
      </c>
      <c r="P17" s="48">
        <v>70.25</v>
      </c>
      <c r="Q17" s="85">
        <v>80.25</v>
      </c>
      <c r="T17" s="9"/>
      <c r="U17" s="9"/>
      <c r="V17" s="9"/>
      <c r="W17" s="9"/>
      <c r="X17" s="9"/>
      <c r="Y17" s="9"/>
      <c r="Z17" s="9"/>
      <c r="AA17" s="9"/>
      <c r="AB17" s="9"/>
      <c r="AC17" s="9"/>
      <c r="AD17" s="9"/>
      <c r="AE17" s="9"/>
      <c r="AF17" s="9"/>
      <c r="AG17" s="9"/>
    </row>
    <row r="18" spans="1:33" s="7" customFormat="1" x14ac:dyDescent="0.2">
      <c r="A18" s="11"/>
      <c r="B18" s="15" t="s">
        <v>49</v>
      </c>
      <c r="C18" s="117" t="s">
        <v>63</v>
      </c>
      <c r="D18" s="16">
        <v>40.958461872973899</v>
      </c>
      <c r="E18" s="16">
        <v>13.3467111607369</v>
      </c>
      <c r="F18" s="48">
        <v>5.39</v>
      </c>
      <c r="G18" s="48">
        <v>23.6202075098814</v>
      </c>
      <c r="H18" s="16">
        <v>9.4</v>
      </c>
      <c r="I18" s="48">
        <v>4.8724999999999996</v>
      </c>
      <c r="J18" s="16">
        <v>1.173</v>
      </c>
      <c r="K18" s="16">
        <v>85</v>
      </c>
      <c r="L18" s="16">
        <v>34.174999999999997</v>
      </c>
      <c r="M18" s="16">
        <v>6.15</v>
      </c>
      <c r="N18" s="84">
        <v>6.15</v>
      </c>
      <c r="O18" s="16">
        <v>51</v>
      </c>
      <c r="P18" s="16">
        <v>56</v>
      </c>
      <c r="Q18" s="86">
        <v>58.75</v>
      </c>
      <c r="T18" s="9"/>
      <c r="U18" s="9"/>
      <c r="V18" s="9"/>
      <c r="W18" s="9"/>
      <c r="X18" s="9"/>
      <c r="Y18" s="9"/>
      <c r="Z18" s="9"/>
      <c r="AA18" s="9"/>
      <c r="AB18" s="9"/>
      <c r="AC18" s="9"/>
      <c r="AD18" s="9"/>
      <c r="AE18" s="9"/>
      <c r="AF18" s="9"/>
      <c r="AG18" s="9"/>
    </row>
    <row r="19" spans="1:33" s="7" customFormat="1" x14ac:dyDescent="0.2">
      <c r="A19" s="11"/>
      <c r="B19" s="15" t="s">
        <v>48</v>
      </c>
      <c r="C19" s="117" t="s">
        <v>63</v>
      </c>
      <c r="D19" s="48">
        <v>43.574370703227103</v>
      </c>
      <c r="E19" s="16">
        <v>11.832921407151501</v>
      </c>
      <c r="F19" s="16">
        <v>5.3</v>
      </c>
      <c r="G19" s="48">
        <v>25.118203309692699</v>
      </c>
      <c r="H19" s="16">
        <v>9.1999999999999993</v>
      </c>
      <c r="I19" s="16">
        <v>4.7725</v>
      </c>
      <c r="J19" s="16">
        <v>1.1592499999999999</v>
      </c>
      <c r="K19" s="16">
        <v>83.875</v>
      </c>
      <c r="L19" s="16">
        <v>32.5</v>
      </c>
      <c r="M19" s="16">
        <v>7.1749999999999998</v>
      </c>
      <c r="N19" s="103">
        <v>6.5250000000000004</v>
      </c>
      <c r="O19" s="16">
        <v>48.25</v>
      </c>
      <c r="P19" s="16">
        <v>47.75</v>
      </c>
      <c r="Q19" s="86">
        <v>59.5</v>
      </c>
      <c r="T19" s="9"/>
      <c r="U19" s="9"/>
      <c r="V19" s="9"/>
      <c r="W19" s="9"/>
      <c r="X19" s="9"/>
      <c r="Y19" s="9"/>
      <c r="Z19" s="9"/>
      <c r="AA19" s="9"/>
      <c r="AB19" s="9"/>
      <c r="AC19" s="9"/>
      <c r="AD19" s="9"/>
      <c r="AE19" s="9"/>
      <c r="AF19" s="9"/>
      <c r="AG19" s="9"/>
    </row>
    <row r="20" spans="1:33" s="7" customFormat="1" x14ac:dyDescent="0.2">
      <c r="A20" s="11"/>
      <c r="B20" s="15" t="s">
        <v>24</v>
      </c>
      <c r="C20" s="117" t="s">
        <v>63</v>
      </c>
      <c r="D20" s="16">
        <v>41.219855284741001</v>
      </c>
      <c r="E20" s="48">
        <v>14.6466085271318</v>
      </c>
      <c r="F20" s="16">
        <v>4.92</v>
      </c>
      <c r="G20" s="16">
        <v>19.596866096866101</v>
      </c>
      <c r="H20" s="48">
        <v>10.4</v>
      </c>
      <c r="I20" s="48">
        <v>4.835</v>
      </c>
      <c r="J20" s="16">
        <v>1.1859999999999999</v>
      </c>
      <c r="K20" s="48">
        <v>85.375</v>
      </c>
      <c r="L20" s="16">
        <v>32.225000000000001</v>
      </c>
      <c r="M20" s="48">
        <v>8.1499999999999897</v>
      </c>
      <c r="N20" s="84">
        <v>5.875</v>
      </c>
      <c r="O20" s="16">
        <v>56.5</v>
      </c>
      <c r="P20" s="16">
        <v>60.25</v>
      </c>
      <c r="Q20" s="86">
        <v>62.5</v>
      </c>
      <c r="T20" s="9"/>
      <c r="U20" s="9"/>
      <c r="V20" s="9"/>
      <c r="W20" s="9"/>
      <c r="X20" s="9"/>
      <c r="Y20" s="9"/>
      <c r="Z20" s="9"/>
      <c r="AA20" s="9"/>
      <c r="AB20" s="9"/>
      <c r="AC20" s="9"/>
      <c r="AD20" s="9"/>
      <c r="AE20" s="9"/>
      <c r="AF20" s="9"/>
      <c r="AG20" s="9"/>
    </row>
    <row r="21" spans="1:33" s="7" customFormat="1" ht="13.5" thickBot="1" x14ac:dyDescent="0.25">
      <c r="B21" s="87"/>
      <c r="C21" s="88"/>
      <c r="D21" s="88"/>
      <c r="E21" s="88"/>
      <c r="F21" s="88"/>
      <c r="G21" s="88"/>
      <c r="H21" s="88"/>
      <c r="I21" s="88"/>
      <c r="J21" s="88"/>
      <c r="K21" s="88"/>
      <c r="L21" s="88"/>
      <c r="M21" s="88"/>
      <c r="N21" s="89"/>
      <c r="O21" s="88"/>
      <c r="P21" s="88"/>
      <c r="Q21" s="90"/>
      <c r="T21" s="9"/>
      <c r="U21" s="9"/>
      <c r="V21" s="9"/>
      <c r="W21" s="9"/>
      <c r="X21" s="9"/>
      <c r="Y21" s="9"/>
      <c r="Z21" s="9"/>
      <c r="AA21" s="9"/>
      <c r="AB21" s="9"/>
      <c r="AC21" s="9"/>
      <c r="AD21" s="9"/>
      <c r="AE21" s="9"/>
      <c r="AF21" s="9"/>
      <c r="AG21" s="9"/>
    </row>
    <row r="22" spans="1:33" s="7" customFormat="1" x14ac:dyDescent="0.2">
      <c r="B22" s="23" t="s">
        <v>27</v>
      </c>
      <c r="C22" s="24" t="s">
        <v>63</v>
      </c>
      <c r="D22" s="25">
        <f t="shared" ref="D22:Q22" si="0">AVERAGE(D5:D20)</f>
        <v>40.624025705881422</v>
      </c>
      <c r="E22" s="25">
        <f t="shared" si="0"/>
        <v>14.699928299837225</v>
      </c>
      <c r="F22" s="25">
        <f t="shared" si="0"/>
        <v>5.3256250000000005</v>
      </c>
      <c r="G22" s="25">
        <f t="shared" si="0"/>
        <v>21.557245255349265</v>
      </c>
      <c r="H22" s="25">
        <f t="shared" si="0"/>
        <v>10.084375</v>
      </c>
      <c r="I22" s="25">
        <f t="shared" si="0"/>
        <v>4.7949999999999999</v>
      </c>
      <c r="J22" s="25">
        <f t="shared" si="0"/>
        <v>1.2013437500000002</v>
      </c>
      <c r="K22" s="25">
        <f t="shared" si="0"/>
        <v>85.370312499999997</v>
      </c>
      <c r="L22" s="25">
        <f t="shared" si="0"/>
        <v>33.743749999999999</v>
      </c>
      <c r="M22" s="25">
        <f t="shared" si="0"/>
        <v>6.7796875000000005</v>
      </c>
      <c r="N22" s="91">
        <f t="shared" si="0"/>
        <v>5.7203125000000004</v>
      </c>
      <c r="O22" s="25">
        <f t="shared" si="0"/>
        <v>61.15625</v>
      </c>
      <c r="P22" s="25">
        <f t="shared" si="0"/>
        <v>62.984375</v>
      </c>
      <c r="Q22" s="92">
        <f t="shared" si="0"/>
        <v>67.53125</v>
      </c>
      <c r="T22" s="9"/>
      <c r="U22" s="9"/>
      <c r="V22" s="9"/>
      <c r="W22" s="9"/>
      <c r="X22" s="9"/>
      <c r="Y22" s="9"/>
      <c r="Z22" s="9"/>
      <c r="AA22" s="9"/>
      <c r="AB22" s="9"/>
      <c r="AC22" s="9"/>
      <c r="AD22" s="9"/>
      <c r="AE22" s="9"/>
      <c r="AF22" s="9"/>
      <c r="AG22" s="9"/>
    </row>
    <row r="23" spans="1:33" s="7" customFormat="1" x14ac:dyDescent="0.2">
      <c r="B23" s="34" t="s">
        <v>78</v>
      </c>
      <c r="C23" s="55" t="s">
        <v>63</v>
      </c>
      <c r="D23" s="69">
        <v>2.3079999999999998</v>
      </c>
      <c r="E23" s="69">
        <v>1.867</v>
      </c>
      <c r="F23" s="69">
        <v>0.53600000000000003</v>
      </c>
      <c r="G23" s="69">
        <v>2.806</v>
      </c>
      <c r="H23" s="69">
        <v>0.66800000000000004</v>
      </c>
      <c r="I23" s="69">
        <v>0.28799999999999998</v>
      </c>
      <c r="J23" s="69">
        <v>4.1700000000000001E-2</v>
      </c>
      <c r="K23" s="69">
        <v>1.123</v>
      </c>
      <c r="L23" s="69">
        <v>1.35</v>
      </c>
      <c r="M23" s="69">
        <v>0.52200000000000002</v>
      </c>
      <c r="N23" s="93">
        <v>0.80300000000000005</v>
      </c>
      <c r="O23" s="69">
        <v>14.72</v>
      </c>
      <c r="P23" s="69">
        <v>12.36</v>
      </c>
      <c r="Q23" s="94">
        <v>11.91</v>
      </c>
      <c r="T23" s="9"/>
      <c r="U23" s="9"/>
      <c r="V23" s="9"/>
      <c r="W23" s="9"/>
      <c r="X23" s="9"/>
      <c r="Y23" s="9"/>
      <c r="Z23" s="9"/>
      <c r="AA23" s="9"/>
      <c r="AB23" s="9"/>
      <c r="AC23" s="9"/>
      <c r="AD23" s="9"/>
      <c r="AE23" s="9"/>
      <c r="AF23" s="9"/>
      <c r="AG23" s="9"/>
    </row>
    <row r="24" spans="1:33" s="7" customFormat="1" x14ac:dyDescent="0.2">
      <c r="B24" s="34" t="s">
        <v>29</v>
      </c>
      <c r="C24" s="32" t="s">
        <v>63</v>
      </c>
      <c r="D24" s="32">
        <v>3.8999999999999998E-3</v>
      </c>
      <c r="E24" s="32" t="s">
        <v>30</v>
      </c>
      <c r="F24" s="32">
        <v>2.1000000000000001E-2</v>
      </c>
      <c r="G24" s="68">
        <v>3.5000000000000001E-3</v>
      </c>
      <c r="H24" s="32" t="s">
        <v>30</v>
      </c>
      <c r="I24" s="32">
        <v>2.5000000000000001E-3</v>
      </c>
      <c r="J24" s="32" t="s">
        <v>30</v>
      </c>
      <c r="K24" s="95">
        <v>2.8E-3</v>
      </c>
      <c r="L24" s="32" t="s">
        <v>30</v>
      </c>
      <c r="M24" s="32" t="s">
        <v>30</v>
      </c>
      <c r="N24" s="112" t="s">
        <v>30</v>
      </c>
      <c r="O24" s="32" t="s">
        <v>30</v>
      </c>
      <c r="P24" s="32" t="s">
        <v>30</v>
      </c>
      <c r="Q24" s="33" t="s">
        <v>30</v>
      </c>
      <c r="T24" s="9"/>
      <c r="U24" s="9"/>
      <c r="V24" s="9"/>
      <c r="W24" s="9"/>
      <c r="X24" s="9"/>
      <c r="Y24" s="9"/>
      <c r="Z24" s="9"/>
      <c r="AA24" s="9"/>
      <c r="AB24" s="9"/>
      <c r="AC24" s="9"/>
      <c r="AD24" s="9"/>
      <c r="AE24" s="9"/>
      <c r="AF24" s="9"/>
      <c r="AG24" s="9"/>
    </row>
    <row r="25" spans="1:33" s="7" customFormat="1" x14ac:dyDescent="0.2">
      <c r="B25" s="34" t="s">
        <v>33</v>
      </c>
      <c r="C25" s="69" t="s">
        <v>63</v>
      </c>
      <c r="D25" s="69">
        <v>4</v>
      </c>
      <c r="E25" s="69">
        <v>8.92</v>
      </c>
      <c r="F25" s="69">
        <v>7.07</v>
      </c>
      <c r="G25" s="69">
        <v>9.14</v>
      </c>
      <c r="H25" s="69">
        <v>4.6500000000000004</v>
      </c>
      <c r="I25" s="69">
        <v>4.22</v>
      </c>
      <c r="J25" s="69">
        <v>2.44</v>
      </c>
      <c r="K25" s="69">
        <v>0.92</v>
      </c>
      <c r="L25" s="69">
        <v>2.81</v>
      </c>
      <c r="M25" s="69">
        <v>5.41</v>
      </c>
      <c r="N25" s="69">
        <v>9.86</v>
      </c>
      <c r="O25" s="29">
        <v>16.899999999999999</v>
      </c>
      <c r="P25" s="29">
        <v>13.78</v>
      </c>
      <c r="Q25" s="97">
        <v>12.39</v>
      </c>
      <c r="T25" s="9"/>
      <c r="U25" s="9"/>
      <c r="V25" s="9"/>
      <c r="W25" s="9"/>
      <c r="X25" s="9"/>
      <c r="Y25" s="9"/>
      <c r="Z25" s="9"/>
      <c r="AA25" s="9"/>
      <c r="AB25" s="9"/>
      <c r="AC25" s="9"/>
      <c r="AD25" s="9"/>
      <c r="AE25" s="9"/>
      <c r="AF25" s="9"/>
      <c r="AG25" s="9"/>
    </row>
    <row r="26" spans="1:33" s="7" customFormat="1" x14ac:dyDescent="0.2">
      <c r="B26" s="34" t="s">
        <v>34</v>
      </c>
      <c r="C26" s="69" t="s">
        <v>63</v>
      </c>
      <c r="D26" s="69">
        <v>0.54</v>
      </c>
      <c r="E26" s="69">
        <v>0.61</v>
      </c>
      <c r="F26" s="69">
        <v>0.5</v>
      </c>
      <c r="G26" s="69">
        <v>0.56000000000000005</v>
      </c>
      <c r="H26" s="69">
        <v>0.73</v>
      </c>
      <c r="I26" s="69">
        <v>0.54</v>
      </c>
      <c r="J26" s="69">
        <v>0.63</v>
      </c>
      <c r="K26" s="69">
        <v>0.53</v>
      </c>
      <c r="L26" s="69">
        <v>0.74</v>
      </c>
      <c r="M26" s="69">
        <v>0.86</v>
      </c>
      <c r="N26" s="69">
        <v>0.62</v>
      </c>
      <c r="O26" s="69">
        <v>0.68</v>
      </c>
      <c r="P26" s="69">
        <v>0.62</v>
      </c>
      <c r="Q26" s="111">
        <v>0.69</v>
      </c>
      <c r="T26" s="9"/>
      <c r="U26" s="9"/>
      <c r="V26" s="9"/>
      <c r="W26" s="9"/>
      <c r="X26" s="9"/>
      <c r="Y26" s="9"/>
      <c r="Z26" s="9"/>
      <c r="AA26" s="9"/>
      <c r="AB26" s="9"/>
      <c r="AC26" s="9"/>
      <c r="AD26" s="9"/>
      <c r="AE26" s="9"/>
      <c r="AF26" s="9"/>
      <c r="AG26" s="9"/>
    </row>
    <row r="27" spans="1:33" s="7" customFormat="1" ht="13.5" thickBot="1" x14ac:dyDescent="0.25">
      <c r="B27" s="35" t="s">
        <v>35</v>
      </c>
      <c r="C27" s="61" t="s">
        <v>63</v>
      </c>
      <c r="D27" s="72">
        <v>4</v>
      </c>
      <c r="E27" s="72">
        <v>4</v>
      </c>
      <c r="F27" s="72">
        <v>4</v>
      </c>
      <c r="G27" s="72">
        <v>4</v>
      </c>
      <c r="H27" s="72">
        <v>4</v>
      </c>
      <c r="I27" s="72">
        <v>4</v>
      </c>
      <c r="J27" s="72">
        <v>4</v>
      </c>
      <c r="K27" s="72">
        <v>4</v>
      </c>
      <c r="L27" s="72">
        <v>4</v>
      </c>
      <c r="M27" s="72">
        <v>4</v>
      </c>
      <c r="N27" s="98">
        <v>4</v>
      </c>
      <c r="O27" s="72">
        <v>4</v>
      </c>
      <c r="P27" s="72">
        <v>4</v>
      </c>
      <c r="Q27" s="99">
        <v>4</v>
      </c>
      <c r="T27" s="9"/>
      <c r="U27" s="9"/>
      <c r="V27" s="9"/>
      <c r="W27" s="9"/>
      <c r="X27" s="9"/>
      <c r="Y27" s="9"/>
      <c r="Z27" s="9"/>
      <c r="AA27" s="9"/>
      <c r="AB27" s="9"/>
      <c r="AC27" s="9"/>
      <c r="AD27" s="9"/>
      <c r="AE27" s="9"/>
      <c r="AF27" s="9"/>
      <c r="AG27" s="9"/>
    </row>
    <row r="28" spans="1:33" s="7" customFormat="1" x14ac:dyDescent="0.2">
      <c r="B28" s="7" t="s">
        <v>36</v>
      </c>
      <c r="T28" s="9"/>
      <c r="U28" s="9"/>
      <c r="V28" s="9"/>
      <c r="W28" s="9"/>
      <c r="X28" s="9"/>
      <c r="Y28" s="9"/>
      <c r="Z28" s="9"/>
      <c r="AA28" s="9"/>
      <c r="AB28" s="9"/>
      <c r="AC28" s="9"/>
      <c r="AD28" s="9"/>
      <c r="AE28" s="9"/>
      <c r="AF28" s="9"/>
      <c r="AG28" s="9"/>
    </row>
    <row r="29" spans="1:33" s="7" customFormat="1" x14ac:dyDescent="0.2">
      <c r="B29" s="41" t="s">
        <v>89</v>
      </c>
      <c r="T29" s="9"/>
      <c r="U29" s="9"/>
      <c r="V29" s="9"/>
      <c r="W29" s="9"/>
      <c r="X29" s="9"/>
      <c r="Y29" s="9"/>
      <c r="Z29" s="9"/>
      <c r="AA29" s="9"/>
      <c r="AB29" s="9"/>
      <c r="AC29" s="9"/>
      <c r="AD29" s="9"/>
      <c r="AE29" s="9"/>
      <c r="AF29" s="9"/>
      <c r="AG29" s="9"/>
    </row>
    <row r="30" spans="1:33" s="7" customFormat="1" x14ac:dyDescent="0.2">
      <c r="B30" s="258" t="s">
        <v>79</v>
      </c>
      <c r="C30" s="273"/>
      <c r="D30" s="273"/>
      <c r="E30" s="273"/>
      <c r="F30" s="273"/>
      <c r="G30" s="273"/>
      <c r="H30" s="273"/>
      <c r="I30" s="273"/>
      <c r="J30" s="273"/>
      <c r="K30" s="273"/>
      <c r="L30" s="273"/>
      <c r="M30" s="273"/>
      <c r="N30" s="273"/>
      <c r="O30" s="273"/>
      <c r="P30" s="273"/>
      <c r="Q30" s="273"/>
      <c r="T30" s="9"/>
      <c r="U30" s="9"/>
      <c r="V30" s="9"/>
      <c r="W30" s="9"/>
      <c r="X30" s="9"/>
      <c r="Y30" s="9"/>
      <c r="Z30" s="9"/>
      <c r="AA30" s="9"/>
      <c r="AB30" s="9"/>
      <c r="AC30" s="9"/>
      <c r="AD30" s="9"/>
      <c r="AE30" s="9"/>
      <c r="AF30" s="9"/>
      <c r="AG30" s="9"/>
    </row>
    <row r="31" spans="1:33" s="7" customFormat="1" x14ac:dyDescent="0.2">
      <c r="B31" s="273"/>
      <c r="C31" s="273"/>
      <c r="D31" s="273"/>
      <c r="E31" s="273"/>
      <c r="F31" s="273"/>
      <c r="G31" s="273"/>
      <c r="H31" s="273"/>
      <c r="I31" s="273"/>
      <c r="J31" s="273"/>
      <c r="K31" s="273"/>
      <c r="L31" s="273"/>
      <c r="M31" s="273"/>
      <c r="N31" s="273"/>
      <c r="O31" s="273"/>
      <c r="P31" s="273"/>
      <c r="Q31" s="273"/>
      <c r="T31" s="9"/>
      <c r="U31" s="9"/>
      <c r="V31" s="9"/>
      <c r="W31" s="9"/>
      <c r="X31" s="9"/>
      <c r="Y31" s="9"/>
      <c r="Z31" s="9"/>
      <c r="AA31" s="9"/>
      <c r="AB31" s="9"/>
      <c r="AC31" s="9"/>
      <c r="AD31" s="9"/>
      <c r="AE31" s="9"/>
      <c r="AF31" s="9"/>
      <c r="AG31" s="9"/>
    </row>
    <row r="32" spans="1:33" s="7" customFormat="1" x14ac:dyDescent="0.2">
      <c r="B32" s="273"/>
      <c r="C32" s="273"/>
      <c r="D32" s="273"/>
      <c r="E32" s="273"/>
      <c r="F32" s="273"/>
      <c r="G32" s="273"/>
      <c r="H32" s="273"/>
      <c r="I32" s="273"/>
      <c r="J32" s="273"/>
      <c r="K32" s="273"/>
      <c r="L32" s="273"/>
      <c r="M32" s="273"/>
      <c r="N32" s="273"/>
      <c r="O32" s="273"/>
      <c r="P32" s="273"/>
      <c r="Q32" s="273"/>
      <c r="T32" s="9"/>
      <c r="U32" s="9"/>
      <c r="V32" s="9"/>
      <c r="W32" s="9"/>
      <c r="X32" s="9"/>
      <c r="Y32" s="9"/>
      <c r="Z32" s="9"/>
      <c r="AA32" s="9"/>
      <c r="AB32" s="9"/>
      <c r="AC32" s="9"/>
      <c r="AD32" s="9"/>
      <c r="AE32" s="9"/>
      <c r="AF32" s="9"/>
      <c r="AG32" s="9"/>
    </row>
    <row r="33" spans="1:33" x14ac:dyDescent="0.2">
      <c r="B33" s="273"/>
      <c r="C33" s="273"/>
      <c r="D33" s="273"/>
      <c r="E33" s="273"/>
      <c r="F33" s="273"/>
      <c r="G33" s="273"/>
      <c r="H33" s="273"/>
      <c r="I33" s="273"/>
      <c r="J33" s="273"/>
      <c r="K33" s="273"/>
      <c r="L33" s="273"/>
      <c r="M33" s="273"/>
      <c r="N33" s="273"/>
      <c r="O33" s="273"/>
      <c r="P33" s="273"/>
      <c r="Q33" s="273"/>
    </row>
    <row r="34" spans="1:33" x14ac:dyDescent="0.2">
      <c r="B34" s="273"/>
      <c r="C34" s="273"/>
      <c r="D34" s="273"/>
      <c r="E34" s="273"/>
      <c r="F34" s="273"/>
      <c r="G34" s="273"/>
      <c r="H34" s="273"/>
      <c r="I34" s="273"/>
      <c r="J34" s="273"/>
      <c r="K34" s="273"/>
      <c r="L34" s="273"/>
      <c r="M34" s="273"/>
      <c r="N34" s="273"/>
      <c r="O34" s="273"/>
      <c r="P34" s="273"/>
      <c r="Q34" s="273"/>
    </row>
    <row r="36" spans="1:33" s="101" customFormat="1" x14ac:dyDescent="0.2">
      <c r="A36" s="7"/>
      <c r="B36" s="100"/>
      <c r="C36" s="7"/>
      <c r="D36" s="7"/>
      <c r="E36" s="7"/>
      <c r="F36" s="7"/>
      <c r="G36" s="7"/>
      <c r="H36" s="7"/>
      <c r="I36" s="7"/>
      <c r="J36" s="7"/>
      <c r="K36" s="7"/>
      <c r="L36" s="7"/>
      <c r="M36" s="7"/>
      <c r="N36" s="7"/>
      <c r="O36" s="7"/>
      <c r="P36" s="7"/>
      <c r="Q36" s="7"/>
      <c r="R36" s="7"/>
      <c r="S36" s="7"/>
      <c r="T36" s="9"/>
      <c r="U36" s="9"/>
      <c r="V36" s="9"/>
      <c r="W36" s="9"/>
      <c r="X36" s="9"/>
      <c r="Y36" s="9"/>
      <c r="Z36" s="9"/>
      <c r="AA36" s="9"/>
      <c r="AB36" s="9"/>
      <c r="AC36" s="9"/>
      <c r="AD36" s="9"/>
      <c r="AE36" s="9"/>
      <c r="AF36" s="9"/>
      <c r="AG36" s="9"/>
    </row>
    <row r="37" spans="1:33" s="101" customFormat="1" x14ac:dyDescent="0.2">
      <c r="A37" s="7"/>
      <c r="B37" s="100"/>
      <c r="C37" s="7"/>
      <c r="D37" s="7"/>
      <c r="E37" s="7"/>
      <c r="F37" s="7"/>
      <c r="G37" s="7"/>
      <c r="H37" s="7"/>
      <c r="I37" s="7"/>
      <c r="J37" s="7"/>
      <c r="K37" s="7"/>
      <c r="L37" s="7"/>
      <c r="M37" s="7"/>
      <c r="N37" s="7"/>
      <c r="O37" s="7"/>
      <c r="P37" s="7"/>
      <c r="Q37" s="7"/>
      <c r="R37" s="7"/>
      <c r="S37" s="7"/>
      <c r="T37" s="9"/>
      <c r="U37" s="9"/>
      <c r="V37" s="9"/>
      <c r="W37" s="9"/>
      <c r="X37" s="9"/>
      <c r="Y37" s="9"/>
      <c r="Z37" s="9"/>
      <c r="AA37" s="9"/>
      <c r="AB37" s="9"/>
      <c r="AC37" s="9"/>
      <c r="AD37" s="9"/>
      <c r="AE37" s="9"/>
      <c r="AF37" s="9"/>
      <c r="AG37" s="9"/>
    </row>
  </sheetData>
  <sortState xmlns:xlrd2="http://schemas.microsoft.com/office/spreadsheetml/2017/richdata2" ref="B6:Q21">
    <sortCondition ref="B6:B21"/>
  </sortState>
  <mergeCells count="17">
    <mergeCell ref="P2:P3"/>
    <mergeCell ref="Q2:Q3"/>
    <mergeCell ref="B30:Q34"/>
    <mergeCell ref="H2:H3"/>
    <mergeCell ref="I2:I3"/>
    <mergeCell ref="J2:J3"/>
    <mergeCell ref="K2:K3"/>
    <mergeCell ref="L2:L3"/>
    <mergeCell ref="M2:M3"/>
    <mergeCell ref="B2:B4"/>
    <mergeCell ref="C2:C3"/>
    <mergeCell ref="D2:D3"/>
    <mergeCell ref="E2:E3"/>
    <mergeCell ref="F2:F3"/>
    <mergeCell ref="G2:G3"/>
    <mergeCell ref="N2:N3"/>
    <mergeCell ref="O2:O3"/>
  </mergeCells>
  <printOptions verticalCentered="1"/>
  <pageMargins left="0.75" right="0.5" top="0.5" bottom="0.5" header="0" footer="0"/>
  <pageSetup scale="9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36"/>
  <sheetViews>
    <sheetView zoomScaleNormal="100" workbookViewId="0">
      <pane ySplit="4" topLeftCell="A5" activePane="bottomLeft" state="frozen"/>
      <selection pane="bottomLeft" activeCell="G24" sqref="G24"/>
    </sheetView>
  </sheetViews>
  <sheetFormatPr defaultColWidth="11.5" defaultRowHeight="12.75" x14ac:dyDescent="0.2"/>
  <cols>
    <col min="1" max="1" width="3.5" style="7" customWidth="1"/>
    <col min="2" max="2" width="18.5" style="7" customWidth="1"/>
    <col min="3" max="17" width="9.5" style="7" customWidth="1"/>
    <col min="18" max="18" width="11.6640625" style="9" customWidth="1"/>
    <col min="19" max="19" width="11.6640625" style="7" customWidth="1"/>
    <col min="20" max="33" width="11.6640625" style="9" customWidth="1"/>
    <col min="34" max="16384" width="11.5" style="10"/>
  </cols>
  <sheetData>
    <row r="1" spans="1:33" s="6" customFormat="1" ht="13.5" thickBot="1" x14ac:dyDescent="0.25">
      <c r="A1" s="1"/>
      <c r="B1" s="2" t="s">
        <v>90</v>
      </c>
      <c r="C1" s="3"/>
      <c r="D1" s="3"/>
      <c r="E1" s="3"/>
      <c r="F1" s="3"/>
      <c r="G1" s="3"/>
      <c r="H1" s="3"/>
      <c r="I1" s="3"/>
      <c r="J1" s="3"/>
      <c r="K1" s="3"/>
      <c r="L1" s="3"/>
      <c r="M1" s="3"/>
      <c r="N1" s="3"/>
      <c r="O1" s="3"/>
      <c r="P1" s="3"/>
      <c r="Q1" s="3"/>
      <c r="R1" s="5"/>
      <c r="S1" s="1"/>
      <c r="T1" s="5"/>
      <c r="U1" s="5"/>
      <c r="V1" s="5"/>
      <c r="W1" s="5"/>
      <c r="X1" s="5"/>
      <c r="Y1" s="5"/>
      <c r="Z1" s="5"/>
      <c r="AA1" s="5"/>
      <c r="AB1" s="5"/>
      <c r="AC1" s="5"/>
      <c r="AD1" s="5"/>
      <c r="AE1" s="5"/>
      <c r="AF1" s="5"/>
      <c r="AG1" s="5"/>
    </row>
    <row r="2" spans="1:33" s="6" customFormat="1" x14ac:dyDescent="0.2">
      <c r="A2" s="1"/>
      <c r="B2" s="262" t="s">
        <v>0</v>
      </c>
      <c r="C2" s="255" t="s">
        <v>1</v>
      </c>
      <c r="D2" s="255" t="s">
        <v>2</v>
      </c>
      <c r="E2" s="255" t="s">
        <v>72</v>
      </c>
      <c r="F2" s="255" t="s">
        <v>4</v>
      </c>
      <c r="G2" s="255" t="s">
        <v>73</v>
      </c>
      <c r="H2" s="255" t="s">
        <v>74</v>
      </c>
      <c r="I2" s="255" t="s">
        <v>7</v>
      </c>
      <c r="J2" s="255" t="s">
        <v>8</v>
      </c>
      <c r="K2" s="255" t="s">
        <v>9</v>
      </c>
      <c r="L2" s="255" t="s">
        <v>10</v>
      </c>
      <c r="M2" s="255" t="s">
        <v>11</v>
      </c>
      <c r="N2" s="255" t="s">
        <v>12</v>
      </c>
      <c r="O2" s="255" t="s">
        <v>91</v>
      </c>
      <c r="P2" s="255" t="s">
        <v>92</v>
      </c>
      <c r="Q2" s="255" t="s">
        <v>93</v>
      </c>
      <c r="R2" s="5"/>
      <c r="S2" s="1"/>
      <c r="T2" s="5"/>
      <c r="U2" s="5"/>
      <c r="V2" s="5"/>
      <c r="W2" s="5"/>
      <c r="X2" s="5"/>
      <c r="Y2" s="5"/>
      <c r="Z2" s="5"/>
      <c r="AA2" s="5"/>
      <c r="AB2" s="5"/>
      <c r="AC2" s="5"/>
      <c r="AD2" s="5"/>
      <c r="AE2" s="5"/>
      <c r="AF2" s="5"/>
      <c r="AG2" s="5"/>
    </row>
    <row r="3" spans="1:33" s="6" customFormat="1" ht="13.5" thickBot="1" x14ac:dyDescent="0.25">
      <c r="A3" s="1"/>
      <c r="B3" s="263"/>
      <c r="C3" s="256"/>
      <c r="D3" s="256"/>
      <c r="E3" s="256"/>
      <c r="F3" s="257"/>
      <c r="G3" s="256"/>
      <c r="H3" s="256"/>
      <c r="I3" s="256"/>
      <c r="J3" s="256"/>
      <c r="K3" s="256"/>
      <c r="L3" s="256"/>
      <c r="M3" s="256"/>
      <c r="N3" s="256"/>
      <c r="O3" s="256"/>
      <c r="P3" s="256"/>
      <c r="Q3" s="256"/>
      <c r="R3" s="5"/>
      <c r="S3" s="1"/>
      <c r="T3" s="5"/>
      <c r="U3" s="5"/>
      <c r="V3" s="5"/>
      <c r="W3" s="5"/>
      <c r="X3" s="5"/>
      <c r="Y3" s="5"/>
      <c r="Z3" s="5"/>
      <c r="AA3" s="5"/>
      <c r="AB3" s="5"/>
      <c r="AC3" s="5"/>
      <c r="AD3" s="5"/>
      <c r="AE3" s="5"/>
      <c r="AF3" s="5"/>
      <c r="AG3" s="5"/>
    </row>
    <row r="4" spans="1:33" ht="13.5" thickBot="1" x14ac:dyDescent="0.25">
      <c r="B4" s="274"/>
      <c r="C4" s="44" t="s">
        <v>16</v>
      </c>
      <c r="D4" s="8" t="s">
        <v>17</v>
      </c>
      <c r="E4" s="8" t="s">
        <v>18</v>
      </c>
      <c r="F4" s="8" t="s">
        <v>18</v>
      </c>
      <c r="G4" s="8" t="s">
        <v>19</v>
      </c>
      <c r="H4" s="8" t="s">
        <v>18</v>
      </c>
      <c r="I4" s="8" t="s">
        <v>20</v>
      </c>
      <c r="J4" s="8" t="s">
        <v>21</v>
      </c>
      <c r="K4" s="8" t="s">
        <v>17</v>
      </c>
      <c r="L4" s="8" t="s">
        <v>22</v>
      </c>
      <c r="M4" s="8" t="s">
        <v>17</v>
      </c>
      <c r="N4" s="8" t="s">
        <v>17</v>
      </c>
      <c r="O4" s="8"/>
      <c r="P4" s="8"/>
      <c r="Q4" s="8"/>
    </row>
    <row r="5" spans="1:33" x14ac:dyDescent="0.2">
      <c r="A5" s="11"/>
      <c r="B5" s="12" t="s">
        <v>46</v>
      </c>
      <c r="C5" s="80">
        <v>1438.83323188289</v>
      </c>
      <c r="D5" s="13">
        <v>43.385990337585199</v>
      </c>
      <c r="E5" s="47">
        <v>8.6922287451280997</v>
      </c>
      <c r="F5" s="47">
        <v>5.5865999999999998</v>
      </c>
      <c r="G5" s="13">
        <v>27.9488154680291</v>
      </c>
      <c r="H5" s="47">
        <v>11.14</v>
      </c>
      <c r="I5" s="13">
        <v>4.4375</v>
      </c>
      <c r="J5" s="47">
        <v>1.2982499999999999</v>
      </c>
      <c r="K5" s="47">
        <v>86.575000000000003</v>
      </c>
      <c r="L5" s="47">
        <v>31.95</v>
      </c>
      <c r="M5" s="13">
        <v>7.2249999999999996</v>
      </c>
      <c r="N5" s="82">
        <v>4.05</v>
      </c>
      <c r="O5" s="47">
        <v>79.25</v>
      </c>
      <c r="P5" s="47">
        <v>74.25</v>
      </c>
      <c r="Q5" s="113">
        <v>81.75</v>
      </c>
    </row>
    <row r="6" spans="1:33" x14ac:dyDescent="0.2">
      <c r="A6" s="11"/>
      <c r="B6" s="15" t="s">
        <v>44</v>
      </c>
      <c r="C6" s="46">
        <v>1417.52280899226</v>
      </c>
      <c r="D6" s="16">
        <v>44.173460856479899</v>
      </c>
      <c r="E6" s="48">
        <v>8.5614919380172196</v>
      </c>
      <c r="F6" s="48">
        <v>5.0864500000000001</v>
      </c>
      <c r="G6" s="16">
        <v>26.351262252071798</v>
      </c>
      <c r="H6" s="16">
        <v>10.71</v>
      </c>
      <c r="I6" s="16">
        <v>4.5449999999999999</v>
      </c>
      <c r="J6" s="48">
        <v>1.26925</v>
      </c>
      <c r="K6" s="16">
        <v>85.775000000000006</v>
      </c>
      <c r="L6" s="16">
        <v>29.65</v>
      </c>
      <c r="M6" s="48">
        <v>7.95</v>
      </c>
      <c r="N6" s="84">
        <v>4.7</v>
      </c>
      <c r="O6" s="16">
        <v>65</v>
      </c>
      <c r="P6" s="16">
        <v>59.5</v>
      </c>
      <c r="Q6" s="86">
        <v>68.25</v>
      </c>
    </row>
    <row r="7" spans="1:33" x14ac:dyDescent="0.2">
      <c r="A7" s="11"/>
      <c r="B7" s="15" t="s">
        <v>45</v>
      </c>
      <c r="C7" s="46">
        <v>1354.99140465908</v>
      </c>
      <c r="D7" s="16">
        <v>42.704202333569398</v>
      </c>
      <c r="E7" s="48">
        <v>9.2291570397092908</v>
      </c>
      <c r="F7" s="48">
        <v>5.3963000000000001</v>
      </c>
      <c r="G7" s="16">
        <v>25.000714119980401</v>
      </c>
      <c r="H7" s="48">
        <v>12.14</v>
      </c>
      <c r="I7" s="16">
        <v>4.6074999999999999</v>
      </c>
      <c r="J7" s="48">
        <v>1.2702500000000001</v>
      </c>
      <c r="K7" s="48">
        <v>86.325000000000003</v>
      </c>
      <c r="L7" s="16">
        <v>29.9</v>
      </c>
      <c r="M7" s="48">
        <v>8.125</v>
      </c>
      <c r="N7" s="84">
        <v>4.55</v>
      </c>
      <c r="O7" s="48">
        <v>70.25</v>
      </c>
      <c r="P7" s="48">
        <v>69</v>
      </c>
      <c r="Q7" s="85">
        <v>74.5</v>
      </c>
    </row>
    <row r="8" spans="1:33" ht="13.15" customHeight="1" x14ac:dyDescent="0.2">
      <c r="A8" s="11"/>
      <c r="B8" s="15" t="s">
        <v>47</v>
      </c>
      <c r="C8" s="22">
        <v>1304.1005827368899</v>
      </c>
      <c r="D8" s="16">
        <v>39.890160985074502</v>
      </c>
      <c r="E8" s="16">
        <v>7.2944760568320097</v>
      </c>
      <c r="F8" s="48">
        <v>5.3612500000000001</v>
      </c>
      <c r="G8" s="16">
        <v>29.788514717816099</v>
      </c>
      <c r="H8" s="16">
        <v>10.79</v>
      </c>
      <c r="I8" s="16">
        <v>4.7249999999999996</v>
      </c>
      <c r="J8" s="16">
        <v>1.25925</v>
      </c>
      <c r="K8" s="48">
        <v>87.05</v>
      </c>
      <c r="L8" s="16">
        <v>30.774999999999999</v>
      </c>
      <c r="M8" s="48">
        <v>8.125</v>
      </c>
      <c r="N8" s="84">
        <v>4.4000000000000004</v>
      </c>
      <c r="O8" s="16">
        <v>65.75</v>
      </c>
      <c r="P8" s="48">
        <v>72</v>
      </c>
      <c r="Q8" s="86">
        <v>67.75</v>
      </c>
    </row>
    <row r="9" spans="1:33" x14ac:dyDescent="0.2">
      <c r="A9" s="11"/>
      <c r="B9" s="15" t="s">
        <v>43</v>
      </c>
      <c r="C9" s="22">
        <v>1294.1839508130499</v>
      </c>
      <c r="D9" s="16">
        <v>42.461687966078898</v>
      </c>
      <c r="E9" s="48">
        <v>8.7368071736188302</v>
      </c>
      <c r="F9" s="48">
        <v>5.2609000000000004</v>
      </c>
      <c r="G9" s="16">
        <v>25.605316969892801</v>
      </c>
      <c r="H9" s="48">
        <v>11.68</v>
      </c>
      <c r="I9" s="16">
        <v>4.5774999999999997</v>
      </c>
      <c r="J9" s="48">
        <v>1.27075</v>
      </c>
      <c r="K9" s="16">
        <v>85.45</v>
      </c>
      <c r="L9" s="48">
        <v>31.824999999999999</v>
      </c>
      <c r="M9" s="48">
        <v>7.65</v>
      </c>
      <c r="N9" s="84">
        <v>4.3250000000000002</v>
      </c>
      <c r="O9" s="16">
        <v>65.75</v>
      </c>
      <c r="P9" s="16">
        <v>61.75</v>
      </c>
      <c r="Q9" s="85">
        <v>73</v>
      </c>
    </row>
    <row r="10" spans="1:33" x14ac:dyDescent="0.2">
      <c r="A10" s="11"/>
      <c r="B10" s="15" t="s">
        <v>23</v>
      </c>
      <c r="C10" s="22">
        <v>1187.95079361744</v>
      </c>
      <c r="D10" s="16">
        <v>42.517624027977497</v>
      </c>
      <c r="E10" s="48">
        <v>8.7251401328508909</v>
      </c>
      <c r="F10" s="48">
        <v>5.5382499999999997</v>
      </c>
      <c r="G10" s="16">
        <v>27.0670686602144</v>
      </c>
      <c r="H10" s="48">
        <v>11.62</v>
      </c>
      <c r="I10" s="16">
        <v>4.37</v>
      </c>
      <c r="J10" s="16">
        <v>1.2464999999999999</v>
      </c>
      <c r="K10" s="48">
        <v>86.3</v>
      </c>
      <c r="L10" s="48">
        <v>31.9</v>
      </c>
      <c r="M10" s="48">
        <v>7.9249999999999998</v>
      </c>
      <c r="N10" s="84">
        <v>4.8250000000000002</v>
      </c>
      <c r="O10" s="16">
        <v>63.5</v>
      </c>
      <c r="P10" s="48">
        <v>66</v>
      </c>
      <c r="Q10" s="86">
        <v>68.75</v>
      </c>
    </row>
    <row r="11" spans="1:33" x14ac:dyDescent="0.2">
      <c r="A11" s="11"/>
      <c r="B11" s="15" t="s">
        <v>26</v>
      </c>
      <c r="C11" s="22">
        <v>1113.28104061255</v>
      </c>
      <c r="D11" s="16">
        <v>40.690049143048903</v>
      </c>
      <c r="E11" s="48">
        <v>8.3040631870801498</v>
      </c>
      <c r="F11" s="48">
        <v>5.0708000000000002</v>
      </c>
      <c r="G11" s="16">
        <v>24.8740334338036</v>
      </c>
      <c r="H11" s="48">
        <v>11.89</v>
      </c>
      <c r="I11" s="16">
        <v>4.4474999999999998</v>
      </c>
      <c r="J11" s="16">
        <v>1.2182500000000001</v>
      </c>
      <c r="K11" s="16">
        <v>85.125</v>
      </c>
      <c r="L11" s="48">
        <v>33.950000000000003</v>
      </c>
      <c r="M11" s="16">
        <v>6.3</v>
      </c>
      <c r="N11" s="84">
        <v>5.35</v>
      </c>
      <c r="O11" s="16">
        <v>51.25</v>
      </c>
      <c r="P11" s="16">
        <v>55</v>
      </c>
      <c r="Q11" s="86">
        <v>62</v>
      </c>
    </row>
    <row r="12" spans="1:33" x14ac:dyDescent="0.2">
      <c r="A12" s="11"/>
      <c r="B12" s="15" t="s">
        <v>38</v>
      </c>
      <c r="C12" s="22">
        <v>1001.38953450274</v>
      </c>
      <c r="D12" s="16">
        <v>38.119617094860097</v>
      </c>
      <c r="E12" s="16">
        <v>6.8662022588972498</v>
      </c>
      <c r="F12" s="48">
        <v>5.2704000000000004</v>
      </c>
      <c r="G12" s="16">
        <v>29.2583462012634</v>
      </c>
      <c r="H12" s="48">
        <v>11.01</v>
      </c>
      <c r="I12" s="16">
        <v>4.1875</v>
      </c>
      <c r="J12" s="48">
        <v>1.272</v>
      </c>
      <c r="K12" s="16">
        <v>85.35</v>
      </c>
      <c r="L12" s="48">
        <v>33.5</v>
      </c>
      <c r="M12" s="16">
        <v>6.7249999999999996</v>
      </c>
      <c r="N12" s="84">
        <v>4.5999999999999996</v>
      </c>
      <c r="O12" s="48">
        <v>68.75</v>
      </c>
      <c r="P12" s="16">
        <v>62</v>
      </c>
      <c r="Q12" s="85">
        <v>76.25</v>
      </c>
    </row>
    <row r="13" spans="1:33" x14ac:dyDescent="0.2">
      <c r="A13" s="11"/>
      <c r="B13" s="15" t="s">
        <v>40</v>
      </c>
      <c r="C13" s="22">
        <v>990.186566735376</v>
      </c>
      <c r="D13" s="16">
        <v>41.286783869662699</v>
      </c>
      <c r="E13" s="48">
        <v>8.1890125444038695</v>
      </c>
      <c r="F13" s="16">
        <v>4.9584000000000001</v>
      </c>
      <c r="G13" s="16">
        <v>25.2809828277938</v>
      </c>
      <c r="H13" s="48">
        <v>11.48</v>
      </c>
      <c r="I13" s="16">
        <v>4.4775</v>
      </c>
      <c r="J13" s="48">
        <v>1.2657499999999999</v>
      </c>
      <c r="K13" s="48">
        <v>86.25</v>
      </c>
      <c r="L13" s="16">
        <v>30.95</v>
      </c>
      <c r="M13" s="16">
        <v>6.85</v>
      </c>
      <c r="N13" s="84">
        <v>4.5999999999999996</v>
      </c>
      <c r="O13" s="48">
        <v>68</v>
      </c>
      <c r="P13" s="48">
        <v>67.75</v>
      </c>
      <c r="Q13" s="85">
        <v>72.75</v>
      </c>
    </row>
    <row r="14" spans="1:33" x14ac:dyDescent="0.2">
      <c r="A14" s="11"/>
      <c r="B14" s="15" t="s">
        <v>48</v>
      </c>
      <c r="C14" s="22">
        <v>973.09889407742799</v>
      </c>
      <c r="D14" s="16">
        <v>43.489725796844503</v>
      </c>
      <c r="E14" s="48">
        <v>8.6896347778221905</v>
      </c>
      <c r="F14" s="48">
        <v>5.0286999999999997</v>
      </c>
      <c r="G14" s="16">
        <v>25.2194133700925</v>
      </c>
      <c r="H14" s="48">
        <v>11.02</v>
      </c>
      <c r="I14" s="16">
        <v>4.7249999999999996</v>
      </c>
      <c r="J14" s="16">
        <v>1.1970000000000001</v>
      </c>
      <c r="K14" s="16">
        <v>85.55</v>
      </c>
      <c r="L14" s="16">
        <v>30.95</v>
      </c>
      <c r="M14" s="48">
        <v>7.7</v>
      </c>
      <c r="N14" s="84">
        <v>5.4249999999999998</v>
      </c>
      <c r="O14" s="16">
        <v>45.75</v>
      </c>
      <c r="P14" s="16">
        <v>53.75</v>
      </c>
      <c r="Q14" s="86">
        <v>54</v>
      </c>
    </row>
    <row r="15" spans="1:33" x14ac:dyDescent="0.2">
      <c r="A15" s="11"/>
      <c r="B15" s="15" t="s">
        <v>25</v>
      </c>
      <c r="C15" s="22">
        <v>969.21400647548899</v>
      </c>
      <c r="D15" s="16">
        <v>42.614203383022598</v>
      </c>
      <c r="E15" s="16">
        <v>6.7541665691660704</v>
      </c>
      <c r="F15" s="16">
        <v>4.3003999999999998</v>
      </c>
      <c r="G15" s="16">
        <v>27.3279557783314</v>
      </c>
      <c r="H15" s="16">
        <v>8.92</v>
      </c>
      <c r="I15" s="16">
        <v>4.1749999999999998</v>
      </c>
      <c r="J15" s="16">
        <v>1.1855</v>
      </c>
      <c r="K15" s="16">
        <v>84.174999999999997</v>
      </c>
      <c r="L15" s="48">
        <v>32.450000000000003</v>
      </c>
      <c r="M15" s="16">
        <v>6.2</v>
      </c>
      <c r="N15" s="103">
        <v>7.125</v>
      </c>
      <c r="O15" s="16">
        <v>34.5</v>
      </c>
      <c r="P15" s="16">
        <v>39.75</v>
      </c>
      <c r="Q15" s="86">
        <v>47.75</v>
      </c>
    </row>
    <row r="16" spans="1:33" x14ac:dyDescent="0.2">
      <c r="A16" s="11"/>
      <c r="B16" s="15" t="s">
        <v>49</v>
      </c>
      <c r="C16" s="22">
        <v>948.524477529107</v>
      </c>
      <c r="D16" s="16">
        <v>41.360571927096899</v>
      </c>
      <c r="E16" s="16">
        <v>7.2424654794297396</v>
      </c>
      <c r="F16" s="16">
        <v>5.0050999999999997</v>
      </c>
      <c r="G16" s="16">
        <v>28.541739571384799</v>
      </c>
      <c r="H16" s="16">
        <v>10.18</v>
      </c>
      <c r="I16" s="16">
        <v>4.1900000000000004</v>
      </c>
      <c r="J16" s="16">
        <v>1.2257499999999999</v>
      </c>
      <c r="K16" s="16">
        <v>85.85</v>
      </c>
      <c r="L16" s="16">
        <v>31.55</v>
      </c>
      <c r="M16" s="16">
        <v>6.9</v>
      </c>
      <c r="N16" s="84">
        <v>5.1749999999999998</v>
      </c>
      <c r="O16" s="16">
        <v>56.75</v>
      </c>
      <c r="P16" s="16">
        <v>60.25</v>
      </c>
      <c r="Q16" s="86">
        <v>63.75</v>
      </c>
    </row>
    <row r="17" spans="1:33" s="7" customFormat="1" x14ac:dyDescent="0.2">
      <c r="A17" s="11"/>
      <c r="B17" s="15" t="s">
        <v>42</v>
      </c>
      <c r="C17" s="22">
        <v>928.88964229270005</v>
      </c>
      <c r="D17" s="16">
        <v>42.319315402498098</v>
      </c>
      <c r="E17" s="16">
        <v>7.9840362166384997</v>
      </c>
      <c r="F17" s="48">
        <v>5.5175999999999998</v>
      </c>
      <c r="G17" s="16">
        <v>29.229129499099798</v>
      </c>
      <c r="H17" s="16">
        <v>10.75</v>
      </c>
      <c r="I17" s="16">
        <v>4.2474999999999996</v>
      </c>
      <c r="J17" s="16">
        <v>1.2535000000000001</v>
      </c>
      <c r="K17" s="48">
        <v>86.025000000000006</v>
      </c>
      <c r="L17" s="48">
        <v>33.174999999999997</v>
      </c>
      <c r="M17" s="16">
        <v>7.625</v>
      </c>
      <c r="N17" s="84">
        <v>4.6500000000000004</v>
      </c>
      <c r="O17" s="16">
        <v>61.25</v>
      </c>
      <c r="P17" s="16">
        <v>63.75</v>
      </c>
      <c r="Q17" s="86">
        <v>67</v>
      </c>
      <c r="R17" s="9"/>
      <c r="T17" s="9"/>
      <c r="U17" s="9"/>
      <c r="V17" s="9"/>
      <c r="W17" s="9"/>
      <c r="X17" s="9"/>
      <c r="Y17" s="9"/>
      <c r="Z17" s="9"/>
      <c r="AA17" s="9"/>
      <c r="AB17" s="9"/>
      <c r="AC17" s="9"/>
      <c r="AD17" s="9"/>
      <c r="AE17" s="9"/>
      <c r="AF17" s="9"/>
      <c r="AG17" s="9"/>
    </row>
    <row r="18" spans="1:33" s="7" customFormat="1" x14ac:dyDescent="0.2">
      <c r="A18" s="11"/>
      <c r="B18" s="15" t="s">
        <v>41</v>
      </c>
      <c r="C18" s="22">
        <v>902.94784130472794</v>
      </c>
      <c r="D18" s="16">
        <v>42.323346045153798</v>
      </c>
      <c r="E18" s="16">
        <v>7.9706579898510199</v>
      </c>
      <c r="F18" s="48">
        <v>5.6643999999999997</v>
      </c>
      <c r="G18" s="16">
        <v>30.008567453112899</v>
      </c>
      <c r="H18" s="16">
        <v>10.83</v>
      </c>
      <c r="I18" s="16">
        <v>4.3324999999999996</v>
      </c>
      <c r="J18" s="48">
        <v>1.31525</v>
      </c>
      <c r="K18" s="48">
        <v>86.55</v>
      </c>
      <c r="L18" s="48">
        <v>32.75</v>
      </c>
      <c r="M18" s="16">
        <v>6.8250000000000002</v>
      </c>
      <c r="N18" s="84">
        <v>4.0999999999999996</v>
      </c>
      <c r="O18" s="48">
        <v>82.75</v>
      </c>
      <c r="P18" s="48">
        <v>76.75</v>
      </c>
      <c r="Q18" s="85">
        <v>86</v>
      </c>
      <c r="R18" s="9"/>
      <c r="T18" s="9"/>
      <c r="U18" s="9"/>
      <c r="V18" s="9"/>
      <c r="W18" s="9"/>
      <c r="X18" s="9"/>
      <c r="Y18" s="9"/>
      <c r="Z18" s="9"/>
      <c r="AA18" s="9"/>
      <c r="AB18" s="9"/>
      <c r="AC18" s="9"/>
      <c r="AD18" s="9"/>
      <c r="AE18" s="9"/>
      <c r="AF18" s="9"/>
      <c r="AG18" s="9"/>
    </row>
    <row r="19" spans="1:33" s="7" customFormat="1" x14ac:dyDescent="0.2">
      <c r="A19" s="11"/>
      <c r="B19" s="15" t="s">
        <v>39</v>
      </c>
      <c r="C19" s="22">
        <v>878.12305316804805</v>
      </c>
      <c r="D19" s="16">
        <v>41.653649793642302</v>
      </c>
      <c r="E19" s="16">
        <v>7.8477171187370001</v>
      </c>
      <c r="F19" s="48">
        <v>5.1560499999999996</v>
      </c>
      <c r="G19" s="16">
        <v>27.398311156434701</v>
      </c>
      <c r="H19" s="16">
        <v>10.82</v>
      </c>
      <c r="I19" s="16">
        <v>4.3975</v>
      </c>
      <c r="J19" s="48">
        <v>1.2777499999999999</v>
      </c>
      <c r="K19" s="16">
        <v>85.7</v>
      </c>
      <c r="L19" s="48">
        <v>32.15</v>
      </c>
      <c r="M19" s="16">
        <v>6.85</v>
      </c>
      <c r="N19" s="84">
        <v>4.4249999999999998</v>
      </c>
      <c r="O19" s="48">
        <v>71.25</v>
      </c>
      <c r="P19" s="48">
        <v>65</v>
      </c>
      <c r="Q19" s="85">
        <v>77</v>
      </c>
      <c r="R19" s="9"/>
      <c r="T19" s="9"/>
      <c r="U19" s="9"/>
      <c r="V19" s="9"/>
      <c r="W19" s="9"/>
      <c r="X19" s="9"/>
      <c r="Y19" s="9"/>
      <c r="Z19" s="9"/>
      <c r="AA19" s="9"/>
      <c r="AB19" s="9"/>
      <c r="AC19" s="9"/>
      <c r="AD19" s="9"/>
      <c r="AE19" s="9"/>
      <c r="AF19" s="9"/>
      <c r="AG19" s="9"/>
    </row>
    <row r="20" spans="1:33" s="7" customFormat="1" x14ac:dyDescent="0.2">
      <c r="A20" s="11"/>
      <c r="B20" s="15" t="s">
        <v>24</v>
      </c>
      <c r="C20" s="22">
        <v>821.29938181127295</v>
      </c>
      <c r="D20" s="16">
        <v>41.329053082507599</v>
      </c>
      <c r="E20" s="48">
        <v>8.5335150149012104</v>
      </c>
      <c r="F20" s="48">
        <v>5.2881</v>
      </c>
      <c r="G20" s="16">
        <v>25.653106800156699</v>
      </c>
      <c r="H20" s="48">
        <v>11.85</v>
      </c>
      <c r="I20" s="16">
        <v>4.3550000000000004</v>
      </c>
      <c r="J20" s="48">
        <v>1.2697499999999999</v>
      </c>
      <c r="K20" s="48">
        <v>86</v>
      </c>
      <c r="L20" s="16">
        <v>30.55</v>
      </c>
      <c r="M20" s="48">
        <v>8.4249999999999901</v>
      </c>
      <c r="N20" s="84">
        <v>4.375</v>
      </c>
      <c r="O20" s="16">
        <v>65.25</v>
      </c>
      <c r="P20" s="16">
        <v>64.75</v>
      </c>
      <c r="Q20" s="86">
        <v>70.25</v>
      </c>
      <c r="R20" s="9"/>
      <c r="T20" s="9"/>
      <c r="U20" s="9"/>
      <c r="V20" s="9"/>
      <c r="W20" s="9"/>
      <c r="X20" s="9"/>
      <c r="Y20" s="9"/>
      <c r="Z20" s="9"/>
      <c r="AA20" s="9"/>
      <c r="AB20" s="9"/>
      <c r="AC20" s="9"/>
      <c r="AD20" s="9"/>
      <c r="AE20" s="9"/>
      <c r="AF20" s="9"/>
      <c r="AG20" s="9"/>
    </row>
    <row r="21" spans="1:33" s="7" customFormat="1" ht="13.5" thickBot="1" x14ac:dyDescent="0.25">
      <c r="B21" s="87"/>
      <c r="C21" s="88"/>
      <c r="D21" s="88"/>
      <c r="E21" s="88"/>
      <c r="F21" s="88"/>
      <c r="G21" s="88"/>
      <c r="H21" s="88"/>
      <c r="I21" s="88"/>
      <c r="J21" s="88"/>
      <c r="K21" s="88"/>
      <c r="L21" s="88"/>
      <c r="M21" s="88"/>
      <c r="N21" s="89"/>
      <c r="O21" s="88"/>
      <c r="P21" s="88"/>
      <c r="Q21" s="90"/>
      <c r="R21" s="9"/>
      <c r="T21" s="9"/>
      <c r="U21" s="9"/>
      <c r="V21" s="9"/>
      <c r="W21" s="9"/>
      <c r="X21" s="9"/>
      <c r="Y21" s="9"/>
      <c r="Z21" s="9"/>
      <c r="AA21" s="9"/>
      <c r="AB21" s="9"/>
      <c r="AC21" s="9"/>
      <c r="AD21" s="9"/>
      <c r="AE21" s="9"/>
      <c r="AF21" s="9"/>
      <c r="AG21" s="9"/>
    </row>
    <row r="22" spans="1:33" s="7" customFormat="1" x14ac:dyDescent="0.2">
      <c r="B22" s="23" t="s">
        <v>27</v>
      </c>
      <c r="C22" s="24">
        <f t="shared" ref="C22:Q22" si="0">AVERAGE(C5:C20)</f>
        <v>1095.2835757006903</v>
      </c>
      <c r="D22" s="25">
        <f t="shared" si="0"/>
        <v>41.894965127818928</v>
      </c>
      <c r="E22" s="25">
        <f t="shared" si="0"/>
        <v>8.1012982651927086</v>
      </c>
      <c r="F22" s="25">
        <f t="shared" si="0"/>
        <v>5.2181062499999991</v>
      </c>
      <c r="G22" s="25">
        <f t="shared" si="0"/>
        <v>27.159579892467388</v>
      </c>
      <c r="H22" s="25">
        <f t="shared" si="0"/>
        <v>11.051875000000001</v>
      </c>
      <c r="I22" s="25">
        <f t="shared" si="0"/>
        <v>4.42484375</v>
      </c>
      <c r="J22" s="25">
        <f t="shared" si="0"/>
        <v>1.2559218749999999</v>
      </c>
      <c r="K22" s="25">
        <f t="shared" si="0"/>
        <v>85.878124999999997</v>
      </c>
      <c r="L22" s="25">
        <f t="shared" si="0"/>
        <v>31.748437499999998</v>
      </c>
      <c r="M22" s="25">
        <f t="shared" si="0"/>
        <v>7.3375000000000004</v>
      </c>
      <c r="N22" s="91">
        <f t="shared" si="0"/>
        <v>4.7921874999999998</v>
      </c>
      <c r="O22" s="25">
        <f t="shared" si="0"/>
        <v>63.4375</v>
      </c>
      <c r="P22" s="25">
        <f t="shared" si="0"/>
        <v>63.203125</v>
      </c>
      <c r="Q22" s="92">
        <f t="shared" si="0"/>
        <v>69.421875</v>
      </c>
      <c r="R22" s="9"/>
      <c r="T22" s="9"/>
      <c r="U22" s="9"/>
      <c r="V22" s="9"/>
      <c r="W22" s="9"/>
      <c r="X22" s="9"/>
      <c r="Y22" s="9"/>
      <c r="Z22" s="9"/>
      <c r="AA22" s="9"/>
      <c r="AB22" s="9"/>
      <c r="AC22" s="9"/>
      <c r="AD22" s="9"/>
      <c r="AE22" s="9"/>
      <c r="AF22" s="9"/>
      <c r="AG22" s="9"/>
    </row>
    <row r="23" spans="1:33" s="7" customFormat="1" x14ac:dyDescent="0.2">
      <c r="B23" s="34" t="s">
        <v>78</v>
      </c>
      <c r="C23" s="55">
        <v>124.45</v>
      </c>
      <c r="D23" s="117" t="s">
        <v>63</v>
      </c>
      <c r="E23" s="69">
        <v>1.06</v>
      </c>
      <c r="F23" s="69">
        <v>0.65</v>
      </c>
      <c r="G23" s="117" t="s">
        <v>63</v>
      </c>
      <c r="H23" s="69">
        <v>1.23</v>
      </c>
      <c r="I23" s="117" t="s">
        <v>63</v>
      </c>
      <c r="J23" s="69">
        <v>0.05</v>
      </c>
      <c r="K23" s="69">
        <v>1.1060000000000001</v>
      </c>
      <c r="L23" s="69">
        <v>2.16</v>
      </c>
      <c r="M23" s="69">
        <v>0.78</v>
      </c>
      <c r="N23" s="93">
        <v>0.95</v>
      </c>
      <c r="O23" s="69">
        <v>16.170000000000002</v>
      </c>
      <c r="P23" s="69">
        <v>11.988</v>
      </c>
      <c r="Q23" s="94">
        <v>13.35</v>
      </c>
      <c r="R23" s="9"/>
      <c r="T23" s="9"/>
      <c r="U23" s="9"/>
      <c r="V23" s="9"/>
      <c r="W23" s="9"/>
      <c r="X23" s="9"/>
      <c r="Y23" s="9"/>
      <c r="Z23" s="9"/>
      <c r="AA23" s="9"/>
      <c r="AB23" s="9"/>
      <c r="AC23" s="9"/>
      <c r="AD23" s="9"/>
      <c r="AE23" s="9"/>
      <c r="AF23" s="9"/>
      <c r="AG23" s="9"/>
    </row>
    <row r="24" spans="1:33" s="7" customFormat="1" x14ac:dyDescent="0.2">
      <c r="B24" s="34" t="s">
        <v>29</v>
      </c>
      <c r="C24" s="32" t="s">
        <v>30</v>
      </c>
      <c r="D24" s="32">
        <v>6.6100000000000006E-2</v>
      </c>
      <c r="E24" s="32">
        <v>2.0000000000000001E-4</v>
      </c>
      <c r="F24" s="32">
        <v>2.86E-2</v>
      </c>
      <c r="G24" s="68">
        <v>0.14330000000000001</v>
      </c>
      <c r="H24" s="32">
        <v>1E-3</v>
      </c>
      <c r="I24" s="32">
        <v>0.1353</v>
      </c>
      <c r="J24" s="32">
        <v>8.0000000000000004E-4</v>
      </c>
      <c r="K24" s="95">
        <v>1.8E-3</v>
      </c>
      <c r="L24" s="32">
        <v>5.4000000000000003E-3</v>
      </c>
      <c r="M24" s="32" t="s">
        <v>30</v>
      </c>
      <c r="N24" s="112" t="s">
        <v>30</v>
      </c>
      <c r="O24" s="32" t="s">
        <v>30</v>
      </c>
      <c r="P24" s="32" t="s">
        <v>30</v>
      </c>
      <c r="Q24" s="33" t="s">
        <v>30</v>
      </c>
      <c r="R24" s="9"/>
      <c r="T24" s="9"/>
      <c r="U24" s="9"/>
      <c r="V24" s="9"/>
      <c r="W24" s="9"/>
      <c r="X24" s="9"/>
      <c r="Y24" s="9"/>
      <c r="Z24" s="9"/>
      <c r="AA24" s="9"/>
      <c r="AB24" s="9"/>
      <c r="AC24" s="9"/>
      <c r="AD24" s="9"/>
      <c r="AE24" s="9"/>
      <c r="AF24" s="9"/>
      <c r="AG24" s="9"/>
    </row>
    <row r="25" spans="1:33" s="7" customFormat="1" x14ac:dyDescent="0.2">
      <c r="B25" s="34" t="s">
        <v>33</v>
      </c>
      <c r="C25" s="69">
        <v>7.9779999999999998</v>
      </c>
      <c r="D25" s="69">
        <v>5.28</v>
      </c>
      <c r="E25" s="69">
        <v>9.2100000000000009</v>
      </c>
      <c r="F25" s="69">
        <v>8.7100000000000009</v>
      </c>
      <c r="G25" s="69">
        <v>10.83</v>
      </c>
      <c r="H25" s="69">
        <v>7.79</v>
      </c>
      <c r="I25" s="69">
        <v>6.52</v>
      </c>
      <c r="J25" s="69">
        <v>2.99</v>
      </c>
      <c r="K25" s="69">
        <v>0.9</v>
      </c>
      <c r="L25" s="69">
        <v>4.78</v>
      </c>
      <c r="M25" s="69">
        <v>7.48</v>
      </c>
      <c r="N25" s="69">
        <v>13.91</v>
      </c>
      <c r="O25" s="29">
        <v>17.899999999999999</v>
      </c>
      <c r="P25" s="29">
        <v>13.32</v>
      </c>
      <c r="Q25" s="97">
        <v>13.5</v>
      </c>
      <c r="R25" s="9"/>
      <c r="T25" s="9"/>
      <c r="U25" s="9"/>
      <c r="V25" s="9"/>
      <c r="W25" s="9"/>
      <c r="X25" s="9"/>
      <c r="Y25" s="9"/>
      <c r="Z25" s="9"/>
      <c r="AA25" s="9"/>
      <c r="AB25" s="9"/>
      <c r="AC25" s="9"/>
      <c r="AD25" s="9"/>
      <c r="AE25" s="9"/>
      <c r="AF25" s="9"/>
      <c r="AG25" s="9"/>
    </row>
    <row r="26" spans="1:33" s="7" customFormat="1" x14ac:dyDescent="0.2">
      <c r="B26" s="34" t="s">
        <v>34</v>
      </c>
      <c r="C26" s="69">
        <v>0.88</v>
      </c>
      <c r="D26" s="69">
        <v>0.41570000000000001</v>
      </c>
      <c r="E26" s="69">
        <v>0.58599999999999997</v>
      </c>
      <c r="F26" s="69">
        <v>0.55000000000000004</v>
      </c>
      <c r="G26" s="69">
        <v>0.38900000000000001</v>
      </c>
      <c r="H26" s="69">
        <v>0.56000000000000005</v>
      </c>
      <c r="I26" s="69">
        <v>0.47</v>
      </c>
      <c r="J26" s="69">
        <v>0.53</v>
      </c>
      <c r="K26" s="69">
        <v>0.52</v>
      </c>
      <c r="L26" s="69">
        <v>0.49</v>
      </c>
      <c r="M26" s="69">
        <v>0.68</v>
      </c>
      <c r="N26" s="69">
        <v>0.63</v>
      </c>
      <c r="O26" s="69">
        <v>0.6</v>
      </c>
      <c r="P26" s="69">
        <v>0.61</v>
      </c>
      <c r="Q26" s="111">
        <v>0.59</v>
      </c>
      <c r="R26" s="9"/>
      <c r="T26" s="9"/>
      <c r="U26" s="9"/>
      <c r="V26" s="9"/>
      <c r="W26" s="9"/>
      <c r="X26" s="9"/>
      <c r="Y26" s="9"/>
      <c r="Z26" s="9"/>
      <c r="AA26" s="9"/>
      <c r="AB26" s="9"/>
      <c r="AC26" s="9"/>
      <c r="AD26" s="9"/>
      <c r="AE26" s="9"/>
      <c r="AF26" s="9"/>
      <c r="AG26" s="9"/>
    </row>
    <row r="27" spans="1:33" s="7" customFormat="1" ht="13.5" thickBot="1" x14ac:dyDescent="0.25">
      <c r="B27" s="35" t="s">
        <v>35</v>
      </c>
      <c r="C27" s="61">
        <v>4</v>
      </c>
      <c r="D27" s="72">
        <v>4</v>
      </c>
      <c r="E27" s="72">
        <v>4</v>
      </c>
      <c r="F27" s="72">
        <v>4</v>
      </c>
      <c r="G27" s="72">
        <v>4</v>
      </c>
      <c r="H27" s="72">
        <v>4</v>
      </c>
      <c r="I27" s="72">
        <v>4</v>
      </c>
      <c r="J27" s="72">
        <v>4</v>
      </c>
      <c r="K27" s="72">
        <v>4</v>
      </c>
      <c r="L27" s="72">
        <v>4</v>
      </c>
      <c r="M27" s="72">
        <v>4</v>
      </c>
      <c r="N27" s="98">
        <v>4</v>
      </c>
      <c r="O27" s="72">
        <v>4</v>
      </c>
      <c r="P27" s="72">
        <v>4</v>
      </c>
      <c r="Q27" s="99">
        <v>4</v>
      </c>
      <c r="R27" s="9"/>
      <c r="T27" s="9"/>
      <c r="U27" s="9"/>
      <c r="V27" s="9"/>
      <c r="W27" s="9"/>
      <c r="X27" s="9"/>
      <c r="Y27" s="9"/>
      <c r="Z27" s="9"/>
      <c r="AA27" s="9"/>
      <c r="AB27" s="9"/>
      <c r="AC27" s="9"/>
      <c r="AD27" s="9"/>
      <c r="AE27" s="9"/>
      <c r="AF27" s="9"/>
      <c r="AG27" s="9"/>
    </row>
    <row r="28" spans="1:33" s="7" customFormat="1" x14ac:dyDescent="0.2">
      <c r="B28" s="7" t="s">
        <v>36</v>
      </c>
      <c r="R28" s="9"/>
      <c r="T28" s="9"/>
      <c r="U28" s="9"/>
      <c r="V28" s="9"/>
      <c r="W28" s="9"/>
      <c r="X28" s="9"/>
      <c r="Y28" s="9"/>
      <c r="Z28" s="9"/>
      <c r="AA28" s="9"/>
      <c r="AB28" s="9"/>
      <c r="AC28" s="9"/>
      <c r="AD28" s="9"/>
      <c r="AE28" s="9"/>
      <c r="AF28" s="9"/>
      <c r="AG28" s="9"/>
    </row>
    <row r="29" spans="1:33" s="7" customFormat="1" x14ac:dyDescent="0.2">
      <c r="B29" s="258" t="s">
        <v>94</v>
      </c>
      <c r="C29" s="273"/>
      <c r="D29" s="273"/>
      <c r="E29" s="273"/>
      <c r="F29" s="273"/>
      <c r="G29" s="273"/>
      <c r="H29" s="273"/>
      <c r="I29" s="273"/>
      <c r="J29" s="273"/>
      <c r="K29" s="273"/>
      <c r="L29" s="273"/>
      <c r="M29" s="273"/>
      <c r="N29" s="273"/>
      <c r="O29" s="273"/>
      <c r="P29" s="273"/>
      <c r="Q29" s="273"/>
      <c r="R29" s="9"/>
      <c r="T29" s="9"/>
      <c r="U29" s="9"/>
      <c r="V29" s="9"/>
      <c r="W29" s="9"/>
      <c r="X29" s="9"/>
      <c r="Y29" s="9"/>
      <c r="Z29" s="9"/>
      <c r="AA29" s="9"/>
      <c r="AB29" s="9"/>
      <c r="AC29" s="9"/>
      <c r="AD29" s="9"/>
      <c r="AE29" s="9"/>
      <c r="AF29" s="9"/>
      <c r="AG29" s="9"/>
    </row>
    <row r="30" spans="1:33" s="7" customFormat="1" x14ac:dyDescent="0.2">
      <c r="B30" s="273"/>
      <c r="C30" s="273"/>
      <c r="D30" s="273"/>
      <c r="E30" s="273"/>
      <c r="F30" s="273"/>
      <c r="G30" s="273"/>
      <c r="H30" s="273"/>
      <c r="I30" s="273"/>
      <c r="J30" s="273"/>
      <c r="K30" s="273"/>
      <c r="L30" s="273"/>
      <c r="M30" s="273"/>
      <c r="N30" s="273"/>
      <c r="O30" s="273"/>
      <c r="P30" s="273"/>
      <c r="Q30" s="273"/>
      <c r="R30" s="9"/>
      <c r="T30" s="9"/>
      <c r="U30" s="9"/>
      <c r="V30" s="9"/>
      <c r="W30" s="9"/>
      <c r="X30" s="9"/>
      <c r="Y30" s="9"/>
      <c r="Z30" s="9"/>
      <c r="AA30" s="9"/>
      <c r="AB30" s="9"/>
      <c r="AC30" s="9"/>
      <c r="AD30" s="9"/>
      <c r="AE30" s="9"/>
      <c r="AF30" s="9"/>
      <c r="AG30" s="9"/>
    </row>
    <row r="31" spans="1:33" s="7" customFormat="1" x14ac:dyDescent="0.2">
      <c r="B31" s="273"/>
      <c r="C31" s="273"/>
      <c r="D31" s="273"/>
      <c r="E31" s="273"/>
      <c r="F31" s="273"/>
      <c r="G31" s="273"/>
      <c r="H31" s="273"/>
      <c r="I31" s="273"/>
      <c r="J31" s="273"/>
      <c r="K31" s="273"/>
      <c r="L31" s="273"/>
      <c r="M31" s="273"/>
      <c r="N31" s="273"/>
      <c r="O31" s="273"/>
      <c r="P31" s="273"/>
      <c r="Q31" s="273"/>
      <c r="R31" s="9"/>
      <c r="T31" s="9"/>
      <c r="U31" s="9"/>
      <c r="V31" s="9"/>
      <c r="W31" s="9"/>
      <c r="X31" s="9"/>
      <c r="Y31" s="9"/>
      <c r="Z31" s="9"/>
      <c r="AA31" s="9"/>
      <c r="AB31" s="9"/>
      <c r="AC31" s="9"/>
      <c r="AD31" s="9"/>
      <c r="AE31" s="9"/>
      <c r="AF31" s="9"/>
      <c r="AG31" s="9"/>
    </row>
    <row r="32" spans="1:33" x14ac:dyDescent="0.2">
      <c r="B32" s="273"/>
      <c r="C32" s="273"/>
      <c r="D32" s="273"/>
      <c r="E32" s="273"/>
      <c r="F32" s="273"/>
      <c r="G32" s="273"/>
      <c r="H32" s="273"/>
      <c r="I32" s="273"/>
      <c r="J32" s="273"/>
      <c r="K32" s="273"/>
      <c r="L32" s="273"/>
      <c r="M32" s="273"/>
      <c r="N32" s="273"/>
      <c r="O32" s="273"/>
      <c r="P32" s="273"/>
      <c r="Q32" s="273"/>
    </row>
    <row r="33" spans="1:33" x14ac:dyDescent="0.2">
      <c r="B33" s="273"/>
      <c r="C33" s="273"/>
      <c r="D33" s="273"/>
      <c r="E33" s="273"/>
      <c r="F33" s="273"/>
      <c r="G33" s="273"/>
      <c r="H33" s="273"/>
      <c r="I33" s="273"/>
      <c r="J33" s="273"/>
      <c r="K33" s="273"/>
      <c r="L33" s="273"/>
      <c r="M33" s="273"/>
      <c r="N33" s="273"/>
      <c r="O33" s="273"/>
      <c r="P33" s="273"/>
      <c r="Q33" s="273"/>
    </row>
    <row r="35" spans="1:33" s="101" customFormat="1" x14ac:dyDescent="0.2">
      <c r="A35" s="7"/>
      <c r="B35" s="100"/>
      <c r="C35" s="7"/>
      <c r="D35" s="7"/>
      <c r="E35" s="7"/>
      <c r="F35" s="7"/>
      <c r="G35" s="7"/>
      <c r="H35" s="7"/>
      <c r="I35" s="7"/>
      <c r="J35" s="7"/>
      <c r="K35" s="7"/>
      <c r="L35" s="7"/>
      <c r="M35" s="7"/>
      <c r="N35" s="7"/>
      <c r="O35" s="7"/>
      <c r="P35" s="7"/>
      <c r="Q35" s="7"/>
      <c r="R35" s="9"/>
      <c r="S35" s="7"/>
      <c r="T35" s="9"/>
      <c r="U35" s="9"/>
      <c r="V35" s="9"/>
      <c r="W35" s="9"/>
      <c r="X35" s="9"/>
      <c r="Y35" s="9"/>
      <c r="Z35" s="9"/>
      <c r="AA35" s="9"/>
      <c r="AB35" s="9"/>
      <c r="AC35" s="9"/>
      <c r="AD35" s="9"/>
      <c r="AE35" s="9"/>
      <c r="AF35" s="9"/>
      <c r="AG35" s="9"/>
    </row>
    <row r="36" spans="1:33" s="101" customFormat="1" x14ac:dyDescent="0.2">
      <c r="A36" s="7"/>
      <c r="B36" s="100"/>
      <c r="C36" s="7"/>
      <c r="D36" s="7"/>
      <c r="E36" s="7"/>
      <c r="F36" s="7"/>
      <c r="G36" s="7"/>
      <c r="H36" s="7"/>
      <c r="I36" s="7"/>
      <c r="J36" s="7"/>
      <c r="K36" s="7"/>
      <c r="L36" s="7"/>
      <c r="M36" s="7"/>
      <c r="N36" s="7"/>
      <c r="O36" s="7"/>
      <c r="P36" s="7"/>
      <c r="Q36" s="7"/>
      <c r="R36" s="9"/>
      <c r="S36" s="7"/>
      <c r="T36" s="9"/>
      <c r="U36" s="9"/>
      <c r="V36" s="9"/>
      <c r="W36" s="9"/>
      <c r="X36" s="9"/>
      <c r="Y36" s="9"/>
      <c r="Z36" s="9"/>
      <c r="AA36" s="9"/>
      <c r="AB36" s="9"/>
      <c r="AC36" s="9"/>
      <c r="AD36" s="9"/>
      <c r="AE36" s="9"/>
      <c r="AF36" s="9"/>
      <c r="AG36" s="9"/>
    </row>
  </sheetData>
  <sortState xmlns:xlrd2="http://schemas.microsoft.com/office/spreadsheetml/2017/richdata2" ref="B6:Q21">
    <sortCondition descending="1" ref="C6:C21"/>
  </sortState>
  <mergeCells count="17">
    <mergeCell ref="B29:Q33"/>
    <mergeCell ref="H2:H3"/>
    <mergeCell ref="I2:I3"/>
    <mergeCell ref="J2:J3"/>
    <mergeCell ref="K2:K3"/>
    <mergeCell ref="L2:L3"/>
    <mergeCell ref="M2:M3"/>
    <mergeCell ref="B2:B4"/>
    <mergeCell ref="C2:C3"/>
    <mergeCell ref="D2:D3"/>
    <mergeCell ref="E2:E3"/>
    <mergeCell ref="F2:F3"/>
    <mergeCell ref="G2:G3"/>
    <mergeCell ref="N2:N3"/>
    <mergeCell ref="O2:O3"/>
    <mergeCell ref="P2:P3"/>
    <mergeCell ref="Q2:Q3"/>
  </mergeCells>
  <printOptions verticalCentered="1"/>
  <pageMargins left="0.75" right="0.5" top="0.5" bottom="0.5" header="0" footer="0"/>
  <pageSetup scale="9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36"/>
  <sheetViews>
    <sheetView zoomScaleNormal="100" workbookViewId="0">
      <pane ySplit="4" topLeftCell="A5" activePane="bottomLeft" state="frozen"/>
      <selection pane="bottomLeft" activeCell="K12" sqref="K12"/>
    </sheetView>
  </sheetViews>
  <sheetFormatPr defaultColWidth="11.5" defaultRowHeight="12.75" x14ac:dyDescent="0.2"/>
  <cols>
    <col min="1" max="1" width="3.5" style="7" customWidth="1"/>
    <col min="2" max="2" width="18.5" style="7" customWidth="1"/>
    <col min="3" max="17" width="9.5" style="7" customWidth="1"/>
    <col min="18" max="18" width="11.6640625" style="9" customWidth="1"/>
    <col min="19" max="19" width="11.6640625" style="7" customWidth="1"/>
    <col min="20" max="33" width="11.6640625" style="9" customWidth="1"/>
    <col min="34" max="16384" width="11.5" style="10"/>
  </cols>
  <sheetData>
    <row r="1" spans="1:33" s="6" customFormat="1" ht="13.5" thickBot="1" x14ac:dyDescent="0.25">
      <c r="A1" s="1"/>
      <c r="B1" s="2" t="s">
        <v>95</v>
      </c>
      <c r="C1" s="3"/>
      <c r="D1" s="3"/>
      <c r="E1" s="3"/>
      <c r="F1" s="3"/>
      <c r="G1" s="3"/>
      <c r="H1" s="3"/>
      <c r="I1" s="3"/>
      <c r="J1" s="3"/>
      <c r="K1" s="3"/>
      <c r="L1" s="3"/>
      <c r="M1" s="3"/>
      <c r="N1" s="3"/>
      <c r="O1" s="3"/>
      <c r="P1" s="3"/>
      <c r="Q1" s="3"/>
      <c r="R1" s="5"/>
      <c r="S1" s="1"/>
      <c r="T1" s="5"/>
      <c r="U1" s="5"/>
      <c r="V1" s="5"/>
      <c r="W1" s="5"/>
      <c r="X1" s="5"/>
      <c r="Y1" s="5"/>
      <c r="Z1" s="5"/>
      <c r="AA1" s="5"/>
      <c r="AB1" s="5"/>
      <c r="AC1" s="5"/>
      <c r="AD1" s="5"/>
      <c r="AE1" s="5"/>
      <c r="AF1" s="5"/>
      <c r="AG1" s="5"/>
    </row>
    <row r="2" spans="1:33" s="6" customFormat="1" x14ac:dyDescent="0.2">
      <c r="A2" s="1"/>
      <c r="B2" s="262" t="s">
        <v>0</v>
      </c>
      <c r="C2" s="255" t="s">
        <v>1</v>
      </c>
      <c r="D2" s="255" t="s">
        <v>2</v>
      </c>
      <c r="E2" s="255" t="s">
        <v>72</v>
      </c>
      <c r="F2" s="255" t="s">
        <v>4</v>
      </c>
      <c r="G2" s="255" t="s">
        <v>73</v>
      </c>
      <c r="H2" s="255" t="s">
        <v>74</v>
      </c>
      <c r="I2" s="255" t="s">
        <v>7</v>
      </c>
      <c r="J2" s="255" t="s">
        <v>8</v>
      </c>
      <c r="K2" s="255" t="s">
        <v>9</v>
      </c>
      <c r="L2" s="255" t="s">
        <v>10</v>
      </c>
      <c r="M2" s="255" t="s">
        <v>11</v>
      </c>
      <c r="N2" s="255" t="s">
        <v>12</v>
      </c>
      <c r="O2" s="255" t="s">
        <v>91</v>
      </c>
      <c r="P2" s="255" t="s">
        <v>92</v>
      </c>
      <c r="Q2" s="255" t="s">
        <v>93</v>
      </c>
      <c r="R2" s="5"/>
      <c r="S2" s="1"/>
      <c r="T2" s="5"/>
      <c r="U2" s="5"/>
      <c r="V2" s="5"/>
      <c r="W2" s="5"/>
      <c r="X2" s="5"/>
      <c r="Y2" s="5"/>
      <c r="Z2" s="5"/>
      <c r="AA2" s="5"/>
      <c r="AB2" s="5"/>
      <c r="AC2" s="5"/>
      <c r="AD2" s="5"/>
      <c r="AE2" s="5"/>
      <c r="AF2" s="5"/>
      <c r="AG2" s="5"/>
    </row>
    <row r="3" spans="1:33" s="6" customFormat="1" ht="13.5" thickBot="1" x14ac:dyDescent="0.25">
      <c r="A3" s="1"/>
      <c r="B3" s="263"/>
      <c r="C3" s="256"/>
      <c r="D3" s="256"/>
      <c r="E3" s="256"/>
      <c r="F3" s="257"/>
      <c r="G3" s="256"/>
      <c r="H3" s="256"/>
      <c r="I3" s="256"/>
      <c r="J3" s="256"/>
      <c r="K3" s="256"/>
      <c r="L3" s="256"/>
      <c r="M3" s="256"/>
      <c r="N3" s="256"/>
      <c r="O3" s="256"/>
      <c r="P3" s="256"/>
      <c r="Q3" s="256"/>
      <c r="R3" s="5"/>
      <c r="S3" s="1"/>
      <c r="T3" s="5"/>
      <c r="U3" s="5"/>
      <c r="V3" s="5"/>
      <c r="W3" s="5"/>
      <c r="X3" s="5"/>
      <c r="Y3" s="5"/>
      <c r="Z3" s="5"/>
      <c r="AA3" s="5"/>
      <c r="AB3" s="5"/>
      <c r="AC3" s="5"/>
      <c r="AD3" s="5"/>
      <c r="AE3" s="5"/>
      <c r="AF3" s="5"/>
      <c r="AG3" s="5"/>
    </row>
    <row r="4" spans="1:33" ht="13.5" thickBot="1" x14ac:dyDescent="0.25">
      <c r="B4" s="274"/>
      <c r="C4" s="44" t="s">
        <v>16</v>
      </c>
      <c r="D4" s="8" t="s">
        <v>17</v>
      </c>
      <c r="E4" s="8" t="s">
        <v>18</v>
      </c>
      <c r="F4" s="8" t="s">
        <v>18</v>
      </c>
      <c r="G4" s="8" t="s">
        <v>19</v>
      </c>
      <c r="H4" s="8" t="s">
        <v>18</v>
      </c>
      <c r="I4" s="8" t="s">
        <v>20</v>
      </c>
      <c r="J4" s="8" t="s">
        <v>21</v>
      </c>
      <c r="K4" s="8" t="s">
        <v>17</v>
      </c>
      <c r="L4" s="8" t="s">
        <v>22</v>
      </c>
      <c r="M4" s="8" t="s">
        <v>17</v>
      </c>
      <c r="N4" s="8" t="s">
        <v>17</v>
      </c>
      <c r="O4" s="8"/>
      <c r="P4" s="8"/>
      <c r="Q4" s="8"/>
    </row>
    <row r="5" spans="1:33" x14ac:dyDescent="0.2">
      <c r="A5" s="11"/>
      <c r="B5" s="12" t="s">
        <v>45</v>
      </c>
      <c r="C5" s="80">
        <v>1331.7283202440001</v>
      </c>
      <c r="D5" s="13">
        <v>42.914585414585403</v>
      </c>
      <c r="E5" s="47">
        <v>7.0772316609097796</v>
      </c>
      <c r="F5" s="13">
        <v>2.33</v>
      </c>
      <c r="G5" s="13">
        <v>14.202070876527999</v>
      </c>
      <c r="H5" s="47">
        <v>9.0549999999999997</v>
      </c>
      <c r="I5" s="13">
        <v>4.13</v>
      </c>
      <c r="J5" s="13">
        <v>1.2585</v>
      </c>
      <c r="K5" s="13">
        <v>85.375</v>
      </c>
      <c r="L5" s="13">
        <v>31</v>
      </c>
      <c r="M5" s="47">
        <v>7.75</v>
      </c>
      <c r="N5" s="82">
        <v>4.5</v>
      </c>
      <c r="O5" s="13">
        <v>69</v>
      </c>
      <c r="P5" s="47">
        <v>67.5</v>
      </c>
      <c r="Q5" s="83">
        <v>73.75</v>
      </c>
    </row>
    <row r="6" spans="1:33" x14ac:dyDescent="0.2">
      <c r="A6" s="11"/>
      <c r="B6" s="15" t="s">
        <v>47</v>
      </c>
      <c r="C6" s="46">
        <v>1309.7646669905901</v>
      </c>
      <c r="D6" s="16">
        <v>43.161416724445203</v>
      </c>
      <c r="E6" s="16">
        <v>6.8917581343387804</v>
      </c>
      <c r="F6" s="16">
        <v>3.89</v>
      </c>
      <c r="G6" s="48">
        <v>24.472819081730101</v>
      </c>
      <c r="H6" s="16">
        <v>8.83</v>
      </c>
      <c r="I6" s="16">
        <v>4.47</v>
      </c>
      <c r="J6" s="16">
        <v>1.23875</v>
      </c>
      <c r="K6" s="16">
        <v>85.875</v>
      </c>
      <c r="L6" s="16">
        <v>33.450000000000003</v>
      </c>
      <c r="M6" s="16">
        <v>7.375</v>
      </c>
      <c r="N6" s="84">
        <v>4.625</v>
      </c>
      <c r="O6" s="16">
        <v>64.5</v>
      </c>
      <c r="P6" s="48">
        <v>69.25</v>
      </c>
      <c r="Q6" s="86">
        <v>68</v>
      </c>
    </row>
    <row r="7" spans="1:33" x14ac:dyDescent="0.2">
      <c r="A7" s="11"/>
      <c r="B7" s="15" t="s">
        <v>44</v>
      </c>
      <c r="C7" s="46">
        <v>1292.8308053918399</v>
      </c>
      <c r="D7" s="16">
        <v>42.744995164126799</v>
      </c>
      <c r="E7" s="16">
        <v>6.9022072740112996</v>
      </c>
      <c r="F7" s="16">
        <v>3.63</v>
      </c>
      <c r="G7" s="16">
        <v>22.3165125582005</v>
      </c>
      <c r="H7" s="48">
        <v>8.91</v>
      </c>
      <c r="I7" s="16">
        <v>4.0875000000000004</v>
      </c>
      <c r="J7" s="48">
        <v>1.2869999999999999</v>
      </c>
      <c r="K7" s="16">
        <v>86.224999999999994</v>
      </c>
      <c r="L7" s="16">
        <v>31.675000000000001</v>
      </c>
      <c r="M7" s="16">
        <v>7.3250000000000002</v>
      </c>
      <c r="N7" s="84">
        <v>3.9249999999999998</v>
      </c>
      <c r="O7" s="48">
        <v>79.25</v>
      </c>
      <c r="P7" s="48">
        <v>77.75</v>
      </c>
      <c r="Q7" s="86">
        <v>80.5</v>
      </c>
    </row>
    <row r="8" spans="1:33" ht="13.15" customHeight="1" x14ac:dyDescent="0.2">
      <c r="A8" s="11"/>
      <c r="B8" s="15" t="s">
        <v>46</v>
      </c>
      <c r="C8" s="46">
        <v>1287.9287916026101</v>
      </c>
      <c r="D8" s="48">
        <v>44.606627425700601</v>
      </c>
      <c r="E8" s="48">
        <v>7.77359090625965</v>
      </c>
      <c r="F8" s="48">
        <v>4.9400000000000004</v>
      </c>
      <c r="G8" s="48">
        <v>28.2545369622643</v>
      </c>
      <c r="H8" s="48">
        <v>9.39</v>
      </c>
      <c r="I8" s="16">
        <v>4.2</v>
      </c>
      <c r="J8" s="48">
        <v>1.2805</v>
      </c>
      <c r="K8" s="16">
        <v>85.275000000000006</v>
      </c>
      <c r="L8" s="16">
        <v>33.65</v>
      </c>
      <c r="M8" s="16">
        <v>6.85</v>
      </c>
      <c r="N8" s="84">
        <v>4.2</v>
      </c>
      <c r="O8" s="48">
        <v>75.25</v>
      </c>
      <c r="P8" s="48">
        <v>69.25</v>
      </c>
      <c r="Q8" s="86">
        <v>79.5</v>
      </c>
    </row>
    <row r="9" spans="1:33" x14ac:dyDescent="0.2">
      <c r="A9" s="11"/>
      <c r="B9" s="15" t="s">
        <v>49</v>
      </c>
      <c r="C9" s="46">
        <v>1267.7621295485601</v>
      </c>
      <c r="D9" s="16">
        <v>41.8501669638894</v>
      </c>
      <c r="E9" s="16">
        <v>6.2043989361702101</v>
      </c>
      <c r="F9" s="16">
        <v>3.73</v>
      </c>
      <c r="G9" s="48">
        <v>25.3149579220098</v>
      </c>
      <c r="H9" s="16">
        <v>8.3249999999999993</v>
      </c>
      <c r="I9" s="16">
        <v>3.9125000000000001</v>
      </c>
      <c r="J9" s="16">
        <v>1.18425</v>
      </c>
      <c r="K9" s="16">
        <v>84.6</v>
      </c>
      <c r="L9" s="16">
        <v>33.35</v>
      </c>
      <c r="M9" s="16">
        <v>6.45</v>
      </c>
      <c r="N9" s="103">
        <v>5.9</v>
      </c>
      <c r="O9" s="16">
        <v>42.5</v>
      </c>
      <c r="P9" s="16">
        <v>52</v>
      </c>
      <c r="Q9" s="86">
        <v>51.75</v>
      </c>
    </row>
    <row r="10" spans="1:33" x14ac:dyDescent="0.2">
      <c r="A10" s="11"/>
      <c r="B10" s="15" t="s">
        <v>25</v>
      </c>
      <c r="C10" s="46">
        <v>1253.1812958672101</v>
      </c>
      <c r="D10" s="48">
        <v>44.866383616383601</v>
      </c>
      <c r="E10" s="16">
        <v>6.4456791819291803</v>
      </c>
      <c r="F10" s="16">
        <v>3.08</v>
      </c>
      <c r="G10" s="16">
        <v>21.239669407795301</v>
      </c>
      <c r="H10" s="16">
        <v>7.46</v>
      </c>
      <c r="I10" s="16">
        <v>4.3525</v>
      </c>
      <c r="J10" s="16">
        <v>1.173</v>
      </c>
      <c r="K10" s="16">
        <v>83.6</v>
      </c>
      <c r="L10" s="16">
        <v>32.15</v>
      </c>
      <c r="M10" s="16">
        <v>6.0250000000000004</v>
      </c>
      <c r="N10" s="103">
        <v>6.5</v>
      </c>
      <c r="O10" s="16">
        <v>40.5</v>
      </c>
      <c r="P10" s="16">
        <v>44.25</v>
      </c>
      <c r="Q10" s="86">
        <v>52.75</v>
      </c>
    </row>
    <row r="11" spans="1:33" x14ac:dyDescent="0.2">
      <c r="A11" s="11"/>
      <c r="B11" s="15" t="s">
        <v>43</v>
      </c>
      <c r="C11" s="46">
        <v>1234.6747270672499</v>
      </c>
      <c r="D11" s="16">
        <v>42.7395266398714</v>
      </c>
      <c r="E11" s="48">
        <v>7.0958494990326102</v>
      </c>
      <c r="F11" s="48">
        <v>4.21</v>
      </c>
      <c r="G11" s="48">
        <v>25.397482587804799</v>
      </c>
      <c r="H11" s="48">
        <v>9.2550000000000008</v>
      </c>
      <c r="I11" s="16">
        <v>4.1900000000000004</v>
      </c>
      <c r="J11" s="16">
        <v>1.27525</v>
      </c>
      <c r="K11" s="16">
        <v>85.3</v>
      </c>
      <c r="L11" s="16">
        <v>32.325000000000003</v>
      </c>
      <c r="M11" s="48">
        <v>7.85</v>
      </c>
      <c r="N11" s="84">
        <v>4.25</v>
      </c>
      <c r="O11" s="16">
        <v>73.25</v>
      </c>
      <c r="P11" s="48">
        <v>68.75</v>
      </c>
      <c r="Q11" s="86">
        <v>77.75</v>
      </c>
    </row>
    <row r="12" spans="1:33" x14ac:dyDescent="0.2">
      <c r="A12" s="11"/>
      <c r="B12" s="15" t="s">
        <v>38</v>
      </c>
      <c r="C12" s="46">
        <v>1189.7725402844601</v>
      </c>
      <c r="D12" s="16">
        <v>40.6371954452663</v>
      </c>
      <c r="E12" s="16">
        <v>6.5684248601314001</v>
      </c>
      <c r="F12" s="48">
        <v>4.6500000000000004</v>
      </c>
      <c r="G12" s="48">
        <v>28.864689104489401</v>
      </c>
      <c r="H12" s="48">
        <v>9.4450000000000003</v>
      </c>
      <c r="I12" s="16">
        <v>4.1425000000000001</v>
      </c>
      <c r="J12" s="16">
        <v>1.2702500000000001</v>
      </c>
      <c r="K12" s="16">
        <v>84.775000000000006</v>
      </c>
      <c r="L12" s="48">
        <v>34.424999999999997</v>
      </c>
      <c r="M12" s="16">
        <v>6.3</v>
      </c>
      <c r="N12" s="84">
        <v>4.4249999999999998</v>
      </c>
      <c r="O12" s="16">
        <v>70.75</v>
      </c>
      <c r="P12" s="48">
        <v>65</v>
      </c>
      <c r="Q12" s="86">
        <v>77.5</v>
      </c>
    </row>
    <row r="13" spans="1:33" x14ac:dyDescent="0.2">
      <c r="A13" s="11"/>
      <c r="B13" s="15" t="s">
        <v>26</v>
      </c>
      <c r="C13" s="22">
        <v>1150.8751643348601</v>
      </c>
      <c r="D13" s="16">
        <v>42.396327020445199</v>
      </c>
      <c r="E13" s="48">
        <v>7.3662982348111603</v>
      </c>
      <c r="F13" s="48">
        <v>4.13</v>
      </c>
      <c r="G13" s="48">
        <v>23.75293029597</v>
      </c>
      <c r="H13" s="48">
        <v>9.7550000000000008</v>
      </c>
      <c r="I13" s="16">
        <v>4.2774999999999999</v>
      </c>
      <c r="J13" s="16">
        <v>1.2484999999999999</v>
      </c>
      <c r="K13" s="16">
        <v>85.1</v>
      </c>
      <c r="L13" s="48">
        <v>34.375</v>
      </c>
      <c r="M13" s="16">
        <v>5.9249999999999998</v>
      </c>
      <c r="N13" s="84">
        <v>4.7249999999999996</v>
      </c>
      <c r="O13" s="16">
        <v>65.5</v>
      </c>
      <c r="P13" s="48">
        <v>65.25</v>
      </c>
      <c r="Q13" s="86">
        <v>72</v>
      </c>
    </row>
    <row r="14" spans="1:33" x14ac:dyDescent="0.2">
      <c r="A14" s="11"/>
      <c r="B14" s="15" t="s">
        <v>24</v>
      </c>
      <c r="C14" s="22">
        <v>1139.1038198752501</v>
      </c>
      <c r="D14" s="16">
        <v>41.967045447448498</v>
      </c>
      <c r="E14" s="48">
        <v>7.3038098039385897</v>
      </c>
      <c r="F14" s="48">
        <v>4.3600000000000003</v>
      </c>
      <c r="G14" s="48">
        <v>25.159527739160598</v>
      </c>
      <c r="H14" s="48">
        <v>9.7850000000000001</v>
      </c>
      <c r="I14" s="16">
        <v>4.1875</v>
      </c>
      <c r="J14" s="16">
        <v>1.25875</v>
      </c>
      <c r="K14" s="16">
        <v>84.95</v>
      </c>
      <c r="L14" s="16">
        <v>32.174999999999997</v>
      </c>
      <c r="M14" s="48">
        <v>8.0249999999999897</v>
      </c>
      <c r="N14" s="84">
        <v>4.6749999999999998</v>
      </c>
      <c r="O14" s="16">
        <v>66.75</v>
      </c>
      <c r="P14" s="16">
        <v>63.5</v>
      </c>
      <c r="Q14" s="86">
        <v>72.5</v>
      </c>
    </row>
    <row r="15" spans="1:33" x14ac:dyDescent="0.2">
      <c r="A15" s="11"/>
      <c r="B15" s="15" t="s">
        <v>48</v>
      </c>
      <c r="C15" s="22">
        <v>1107.5369273624799</v>
      </c>
      <c r="D15" s="48">
        <v>43.817579710653597</v>
      </c>
      <c r="E15" s="48">
        <v>7.1033497770345599</v>
      </c>
      <c r="F15" s="16">
        <v>4.01</v>
      </c>
      <c r="G15" s="48">
        <v>24.885491569255301</v>
      </c>
      <c r="H15" s="16">
        <v>8.875</v>
      </c>
      <c r="I15" s="16">
        <v>4.2275</v>
      </c>
      <c r="J15" s="16">
        <v>1.2055</v>
      </c>
      <c r="K15" s="16">
        <v>84.325000000000003</v>
      </c>
      <c r="L15" s="16">
        <v>32.549999999999997</v>
      </c>
      <c r="M15" s="16">
        <v>6.95</v>
      </c>
      <c r="N15" s="84">
        <v>5.5</v>
      </c>
      <c r="O15" s="16">
        <v>49.75</v>
      </c>
      <c r="P15" s="16">
        <v>52.5</v>
      </c>
      <c r="Q15" s="86">
        <v>59.25</v>
      </c>
    </row>
    <row r="16" spans="1:33" x14ac:dyDescent="0.2">
      <c r="A16" s="11"/>
      <c r="B16" s="15" t="s">
        <v>23</v>
      </c>
      <c r="C16" s="22">
        <v>1099.2933049007299</v>
      </c>
      <c r="D16" s="16">
        <v>41.859873371518397</v>
      </c>
      <c r="E16" s="48">
        <v>7.1431853551602797</v>
      </c>
      <c r="F16" s="48">
        <v>4.5599999999999996</v>
      </c>
      <c r="G16" s="48">
        <v>26.760676064189798</v>
      </c>
      <c r="H16" s="48">
        <v>9.6199999999999992</v>
      </c>
      <c r="I16" s="16">
        <v>4.46</v>
      </c>
      <c r="J16" s="16">
        <v>1.2117500000000001</v>
      </c>
      <c r="K16" s="16">
        <v>84.45</v>
      </c>
      <c r="L16" s="16">
        <v>32.875</v>
      </c>
      <c r="M16" s="16">
        <v>6.9249999999999998</v>
      </c>
      <c r="N16" s="84">
        <v>5.625</v>
      </c>
      <c r="O16" s="16">
        <v>51.25</v>
      </c>
      <c r="P16" s="16">
        <v>54.25</v>
      </c>
      <c r="Q16" s="86">
        <v>60</v>
      </c>
    </row>
    <row r="17" spans="1:33" s="7" customFormat="1" x14ac:dyDescent="0.2">
      <c r="A17" s="11"/>
      <c r="B17" s="15" t="s">
        <v>41</v>
      </c>
      <c r="C17" s="22">
        <v>994.07864745814004</v>
      </c>
      <c r="D17" s="16">
        <v>42.725792666790397</v>
      </c>
      <c r="E17" s="48">
        <v>7.0733628121771499</v>
      </c>
      <c r="F17" s="48">
        <v>4.2699999999999996</v>
      </c>
      <c r="G17" s="48">
        <v>25.8842099935897</v>
      </c>
      <c r="H17" s="48">
        <v>9.2149999999999999</v>
      </c>
      <c r="I17" s="16">
        <v>4.2225000000000001</v>
      </c>
      <c r="J17" s="48">
        <v>1.3149999999999999</v>
      </c>
      <c r="K17" s="16">
        <v>85.375</v>
      </c>
      <c r="L17" s="48">
        <v>35.375</v>
      </c>
      <c r="M17" s="16">
        <v>6</v>
      </c>
      <c r="N17" s="84">
        <v>3.85</v>
      </c>
      <c r="O17" s="48">
        <v>86</v>
      </c>
      <c r="P17" s="48">
        <v>76.5</v>
      </c>
      <c r="Q17" s="85">
        <v>90.25</v>
      </c>
      <c r="R17" s="9"/>
      <c r="T17" s="9"/>
      <c r="U17" s="9"/>
      <c r="V17" s="9"/>
      <c r="W17" s="9"/>
      <c r="X17" s="9"/>
      <c r="Y17" s="9"/>
      <c r="Z17" s="9"/>
      <c r="AA17" s="9"/>
      <c r="AB17" s="9"/>
      <c r="AC17" s="9"/>
      <c r="AD17" s="9"/>
      <c r="AE17" s="9"/>
      <c r="AF17" s="9"/>
      <c r="AG17" s="9"/>
    </row>
    <row r="18" spans="1:33" s="7" customFormat="1" x14ac:dyDescent="0.2">
      <c r="A18" s="11"/>
      <c r="B18" s="15" t="s">
        <v>39</v>
      </c>
      <c r="C18" s="22">
        <v>966.29504495524202</v>
      </c>
      <c r="D18" s="16">
        <v>41.139900455897603</v>
      </c>
      <c r="E18" s="16">
        <v>6.4468621158170896</v>
      </c>
      <c r="F18" s="48">
        <v>4.12</v>
      </c>
      <c r="G18" s="48">
        <v>26.2641995710195</v>
      </c>
      <c r="H18" s="48">
        <v>9.0050000000000008</v>
      </c>
      <c r="I18" s="16">
        <v>4.1375000000000002</v>
      </c>
      <c r="J18" s="16">
        <v>1.2777499999999999</v>
      </c>
      <c r="K18" s="16">
        <v>85.224999999999994</v>
      </c>
      <c r="L18" s="16">
        <v>33.375</v>
      </c>
      <c r="M18" s="16">
        <v>6.375</v>
      </c>
      <c r="N18" s="84">
        <v>4.3499999999999996</v>
      </c>
      <c r="O18" s="48">
        <v>74</v>
      </c>
      <c r="P18" s="48">
        <v>68.5</v>
      </c>
      <c r="Q18" s="86">
        <v>78.75</v>
      </c>
      <c r="R18" s="9"/>
      <c r="T18" s="9"/>
      <c r="U18" s="9"/>
      <c r="V18" s="9"/>
      <c r="W18" s="9"/>
      <c r="X18" s="9"/>
      <c r="Y18" s="9"/>
      <c r="Z18" s="9"/>
      <c r="AA18" s="9"/>
      <c r="AB18" s="9"/>
      <c r="AC18" s="9"/>
      <c r="AD18" s="9"/>
      <c r="AE18" s="9"/>
      <c r="AF18" s="9"/>
      <c r="AG18" s="9"/>
    </row>
    <row r="19" spans="1:33" s="7" customFormat="1" x14ac:dyDescent="0.2">
      <c r="A19" s="11"/>
      <c r="B19" s="15" t="s">
        <v>40</v>
      </c>
      <c r="C19" s="22">
        <v>895.49304369874096</v>
      </c>
      <c r="D19" s="16">
        <v>40.665508966910799</v>
      </c>
      <c r="E19" s="16">
        <v>6.85392742246135</v>
      </c>
      <c r="F19" s="48">
        <v>4.13</v>
      </c>
      <c r="G19" s="48">
        <v>24.498875654830201</v>
      </c>
      <c r="H19" s="48">
        <v>9.7949999999999999</v>
      </c>
      <c r="I19" s="16">
        <v>4.47</v>
      </c>
      <c r="J19" s="16">
        <v>1.22925</v>
      </c>
      <c r="K19" s="16">
        <v>84.875</v>
      </c>
      <c r="L19" s="16">
        <v>32.200000000000003</v>
      </c>
      <c r="M19" s="16">
        <v>6.55</v>
      </c>
      <c r="N19" s="84">
        <v>5.375</v>
      </c>
      <c r="O19" s="16">
        <v>56.5</v>
      </c>
      <c r="P19" s="16">
        <v>59.25</v>
      </c>
      <c r="Q19" s="86">
        <v>63.75</v>
      </c>
      <c r="R19" s="9"/>
      <c r="T19" s="9"/>
      <c r="U19" s="9"/>
      <c r="V19" s="9"/>
      <c r="W19" s="9"/>
      <c r="X19" s="9"/>
      <c r="Y19" s="9"/>
      <c r="Z19" s="9"/>
      <c r="AA19" s="9"/>
      <c r="AB19" s="9"/>
      <c r="AC19" s="9"/>
      <c r="AD19" s="9"/>
      <c r="AE19" s="9"/>
      <c r="AF19" s="9"/>
      <c r="AG19" s="9"/>
    </row>
    <row r="20" spans="1:33" s="7" customFormat="1" x14ac:dyDescent="0.2">
      <c r="A20" s="11"/>
      <c r="B20" s="15" t="s">
        <v>42</v>
      </c>
      <c r="C20" s="22">
        <v>841.35258336275001</v>
      </c>
      <c r="D20" s="16">
        <v>41.859983776933198</v>
      </c>
      <c r="E20" s="48">
        <v>7.1993201003180802</v>
      </c>
      <c r="F20" s="16">
        <v>3.98</v>
      </c>
      <c r="G20" s="16">
        <v>23.043981848658099</v>
      </c>
      <c r="H20" s="48">
        <v>9.65</v>
      </c>
      <c r="I20" s="16">
        <v>4.0449999999999999</v>
      </c>
      <c r="J20" s="48">
        <v>1.2882499999999999</v>
      </c>
      <c r="K20" s="16">
        <v>85.6</v>
      </c>
      <c r="L20" s="48">
        <v>34.875</v>
      </c>
      <c r="M20" s="16">
        <v>6.5250000000000004</v>
      </c>
      <c r="N20" s="84">
        <v>3.95</v>
      </c>
      <c r="O20" s="48">
        <v>78.5</v>
      </c>
      <c r="P20" s="48">
        <v>74.75</v>
      </c>
      <c r="Q20" s="85">
        <v>83.25</v>
      </c>
      <c r="R20" s="9"/>
      <c r="T20" s="9"/>
      <c r="U20" s="9"/>
      <c r="V20" s="9"/>
      <c r="W20" s="9"/>
      <c r="X20" s="9"/>
      <c r="Y20" s="9"/>
      <c r="Z20" s="9"/>
      <c r="AA20" s="9"/>
      <c r="AB20" s="9"/>
      <c r="AC20" s="9"/>
      <c r="AD20" s="9"/>
      <c r="AE20" s="9"/>
      <c r="AF20" s="9"/>
      <c r="AG20" s="9"/>
    </row>
    <row r="21" spans="1:33" s="7" customFormat="1" ht="13.5" thickBot="1" x14ac:dyDescent="0.25">
      <c r="B21" s="87"/>
      <c r="C21" s="88"/>
      <c r="D21" s="88"/>
      <c r="E21" s="88"/>
      <c r="F21" s="88"/>
      <c r="G21" s="88"/>
      <c r="H21" s="88"/>
      <c r="I21" s="88"/>
      <c r="J21" s="88"/>
      <c r="K21" s="88"/>
      <c r="L21" s="88"/>
      <c r="M21" s="88"/>
      <c r="N21" s="89"/>
      <c r="O21" s="88"/>
      <c r="P21" s="88"/>
      <c r="Q21" s="90"/>
      <c r="R21" s="9"/>
      <c r="T21" s="9"/>
      <c r="U21" s="9"/>
      <c r="V21" s="9"/>
      <c r="W21" s="9"/>
      <c r="X21" s="9"/>
      <c r="Y21" s="9"/>
      <c r="Z21" s="9"/>
      <c r="AA21" s="9"/>
      <c r="AB21" s="9"/>
      <c r="AC21" s="9"/>
      <c r="AD21" s="9"/>
      <c r="AE21" s="9"/>
      <c r="AF21" s="9"/>
      <c r="AG21" s="9"/>
    </row>
    <row r="22" spans="1:33" s="7" customFormat="1" x14ac:dyDescent="0.2">
      <c r="B22" s="23" t="s">
        <v>27</v>
      </c>
      <c r="C22" s="24">
        <f t="shared" ref="C22:Q22" si="0">AVERAGE(C5:C20)</f>
        <v>1147.6044883090447</v>
      </c>
      <c r="D22" s="25">
        <f t="shared" si="0"/>
        <v>42.497056800679154</v>
      </c>
      <c r="E22" s="25">
        <f t="shared" si="0"/>
        <v>6.9655785046563237</v>
      </c>
      <c r="F22" s="25">
        <f t="shared" si="0"/>
        <v>4.0012500000000006</v>
      </c>
      <c r="G22" s="25">
        <f t="shared" si="0"/>
        <v>24.394539452343466</v>
      </c>
      <c r="H22" s="25">
        <f t="shared" si="0"/>
        <v>9.1481250000000003</v>
      </c>
      <c r="I22" s="25">
        <f t="shared" si="0"/>
        <v>4.2195312500000002</v>
      </c>
      <c r="J22" s="25">
        <f t="shared" si="0"/>
        <v>1.2501406250000002</v>
      </c>
      <c r="K22" s="25">
        <f t="shared" si="0"/>
        <v>85.057812499999997</v>
      </c>
      <c r="L22" s="25">
        <f t="shared" si="0"/>
        <v>33.114062500000003</v>
      </c>
      <c r="M22" s="25">
        <f t="shared" si="0"/>
        <v>6.8249999999999993</v>
      </c>
      <c r="N22" s="91">
        <f t="shared" si="0"/>
        <v>4.7734375</v>
      </c>
      <c r="O22" s="25">
        <f t="shared" si="0"/>
        <v>65.203125</v>
      </c>
      <c r="P22" s="25">
        <f t="shared" si="0"/>
        <v>64.265625</v>
      </c>
      <c r="Q22" s="92">
        <f t="shared" si="0"/>
        <v>71.328125</v>
      </c>
      <c r="R22" s="9"/>
      <c r="T22" s="9"/>
      <c r="U22" s="9"/>
      <c r="V22" s="9"/>
      <c r="W22" s="9"/>
      <c r="X22" s="9"/>
      <c r="Y22" s="9"/>
      <c r="Z22" s="9"/>
      <c r="AA22" s="9"/>
      <c r="AB22" s="9"/>
      <c r="AC22" s="9"/>
      <c r="AD22" s="9"/>
      <c r="AE22" s="9"/>
      <c r="AF22" s="9"/>
      <c r="AG22" s="9"/>
    </row>
    <row r="23" spans="1:33" s="7" customFormat="1" x14ac:dyDescent="0.2">
      <c r="B23" s="34" t="s">
        <v>78</v>
      </c>
      <c r="C23" s="55">
        <v>162</v>
      </c>
      <c r="D23" s="69">
        <v>1.53</v>
      </c>
      <c r="E23" s="69">
        <v>0.71</v>
      </c>
      <c r="F23" s="69">
        <v>0.9</v>
      </c>
      <c r="G23" s="69">
        <v>5.55</v>
      </c>
      <c r="H23" s="69">
        <v>0.91</v>
      </c>
      <c r="I23" s="117" t="s">
        <v>63</v>
      </c>
      <c r="J23" s="69">
        <v>0.03</v>
      </c>
      <c r="K23" s="117" t="s">
        <v>63</v>
      </c>
      <c r="L23" s="69">
        <v>1.37</v>
      </c>
      <c r="M23" s="69">
        <v>0.44</v>
      </c>
      <c r="N23" s="93">
        <v>0.81</v>
      </c>
      <c r="O23" s="69">
        <v>12.12</v>
      </c>
      <c r="P23" s="69">
        <v>12.97</v>
      </c>
      <c r="Q23" s="94">
        <v>9.1199999999999992</v>
      </c>
      <c r="R23" s="9"/>
      <c r="T23" s="9"/>
      <c r="U23" s="9"/>
      <c r="V23" s="9"/>
      <c r="W23" s="9"/>
      <c r="X23" s="9"/>
      <c r="Y23" s="9"/>
      <c r="Z23" s="9"/>
      <c r="AA23" s="9"/>
      <c r="AB23" s="9"/>
      <c r="AC23" s="9"/>
      <c r="AD23" s="9"/>
      <c r="AE23" s="9"/>
      <c r="AF23" s="9"/>
      <c r="AG23" s="9"/>
    </row>
    <row r="24" spans="1:33" s="7" customFormat="1" x14ac:dyDescent="0.2">
      <c r="B24" s="34" t="s">
        <v>29</v>
      </c>
      <c r="C24" s="32" t="s">
        <v>30</v>
      </c>
      <c r="D24" s="32" t="s">
        <v>30</v>
      </c>
      <c r="E24" s="32">
        <v>7.7999999999999996E-3</v>
      </c>
      <c r="F24" s="32">
        <v>2.0000000000000001E-4</v>
      </c>
      <c r="G24" s="68">
        <v>2.3999999999999998E-3</v>
      </c>
      <c r="H24" s="32">
        <v>2.9999999999999997E-4</v>
      </c>
      <c r="I24" s="32">
        <v>0.1938</v>
      </c>
      <c r="J24" s="32" t="s">
        <v>30</v>
      </c>
      <c r="K24" s="95">
        <v>5.6899999999999999E-2</v>
      </c>
      <c r="L24" s="32" t="s">
        <v>30</v>
      </c>
      <c r="M24" s="32" t="s">
        <v>30</v>
      </c>
      <c r="N24" s="112" t="s">
        <v>30</v>
      </c>
      <c r="O24" s="32" t="s">
        <v>30</v>
      </c>
      <c r="P24" s="32" t="s">
        <v>30</v>
      </c>
      <c r="Q24" s="33" t="s">
        <v>30</v>
      </c>
      <c r="R24" s="9"/>
      <c r="T24" s="9"/>
      <c r="U24" s="9"/>
      <c r="V24" s="9"/>
      <c r="W24" s="9"/>
      <c r="X24" s="9"/>
      <c r="Y24" s="9"/>
      <c r="Z24" s="9"/>
      <c r="AA24" s="9"/>
      <c r="AB24" s="9"/>
      <c r="AC24" s="9"/>
      <c r="AD24" s="9"/>
      <c r="AE24" s="9"/>
      <c r="AF24" s="9"/>
      <c r="AG24" s="9"/>
    </row>
    <row r="25" spans="1:33" s="7" customFormat="1" x14ac:dyDescent="0.2">
      <c r="B25" s="34" t="s">
        <v>33</v>
      </c>
      <c r="C25" s="69">
        <v>9.91</v>
      </c>
      <c r="D25" s="69">
        <v>2.5299999999999998</v>
      </c>
      <c r="E25" s="69">
        <v>7.15</v>
      </c>
      <c r="F25" s="69">
        <v>15.84</v>
      </c>
      <c r="G25" s="69">
        <v>15.97</v>
      </c>
      <c r="H25" s="69">
        <v>6.97</v>
      </c>
      <c r="I25" s="69">
        <v>6.31</v>
      </c>
      <c r="J25" s="69">
        <v>1.94</v>
      </c>
      <c r="K25" s="69">
        <v>1.1000000000000001</v>
      </c>
      <c r="L25" s="69">
        <v>2.9</v>
      </c>
      <c r="M25" s="69">
        <v>4.5199999999999996</v>
      </c>
      <c r="N25" s="69">
        <v>11.86</v>
      </c>
      <c r="O25" s="29">
        <v>13.05</v>
      </c>
      <c r="P25" s="29">
        <v>14.17</v>
      </c>
      <c r="Q25" s="97">
        <v>8.9700000000000006</v>
      </c>
      <c r="R25" s="9"/>
      <c r="T25" s="9"/>
      <c r="U25" s="9"/>
      <c r="V25" s="9"/>
      <c r="W25" s="9"/>
      <c r="X25" s="9"/>
      <c r="Y25" s="9"/>
      <c r="Z25" s="9"/>
      <c r="AA25" s="9"/>
      <c r="AB25" s="9"/>
      <c r="AC25" s="9"/>
      <c r="AD25" s="9"/>
      <c r="AE25" s="9"/>
      <c r="AF25" s="9"/>
      <c r="AG25" s="9"/>
    </row>
    <row r="26" spans="1:33" s="7" customFormat="1" x14ac:dyDescent="0.2">
      <c r="B26" s="34" t="s">
        <v>34</v>
      </c>
      <c r="C26" s="69">
        <v>0.72</v>
      </c>
      <c r="D26" s="69">
        <v>0.65</v>
      </c>
      <c r="E26" s="69">
        <v>0.47</v>
      </c>
      <c r="F26" s="69">
        <v>0.59</v>
      </c>
      <c r="G26" s="69">
        <v>0.54</v>
      </c>
      <c r="H26" s="69">
        <v>0.55000000000000004</v>
      </c>
      <c r="I26" s="69">
        <v>0.35</v>
      </c>
      <c r="J26" s="69">
        <v>0.79</v>
      </c>
      <c r="K26" s="69">
        <v>0.42</v>
      </c>
      <c r="L26" s="69">
        <v>0.68</v>
      </c>
      <c r="M26" s="69">
        <v>0.86</v>
      </c>
      <c r="N26" s="69">
        <v>0.72</v>
      </c>
      <c r="O26" s="69">
        <v>0.77</v>
      </c>
      <c r="P26" s="69">
        <v>0.61</v>
      </c>
      <c r="Q26" s="111">
        <v>0.8</v>
      </c>
      <c r="R26" s="9"/>
      <c r="T26" s="9"/>
      <c r="U26" s="9"/>
      <c r="V26" s="9"/>
      <c r="W26" s="9"/>
      <c r="X26" s="9"/>
      <c r="Y26" s="9"/>
      <c r="Z26" s="9"/>
      <c r="AA26" s="9"/>
      <c r="AB26" s="9"/>
      <c r="AC26" s="9"/>
      <c r="AD26" s="9"/>
      <c r="AE26" s="9"/>
      <c r="AF26" s="9"/>
      <c r="AG26" s="9"/>
    </row>
    <row r="27" spans="1:33" s="7" customFormat="1" ht="13.5" thickBot="1" x14ac:dyDescent="0.25">
      <c r="B27" s="35" t="s">
        <v>35</v>
      </c>
      <c r="C27" s="61">
        <v>4</v>
      </c>
      <c r="D27" s="72">
        <v>4</v>
      </c>
      <c r="E27" s="72">
        <v>4</v>
      </c>
      <c r="F27" s="72">
        <v>4</v>
      </c>
      <c r="G27" s="72">
        <v>4</v>
      </c>
      <c r="H27" s="72">
        <v>4</v>
      </c>
      <c r="I27" s="72">
        <v>4</v>
      </c>
      <c r="J27" s="72">
        <v>4</v>
      </c>
      <c r="K27" s="72">
        <v>4</v>
      </c>
      <c r="L27" s="72">
        <v>4</v>
      </c>
      <c r="M27" s="72">
        <v>4</v>
      </c>
      <c r="N27" s="98">
        <v>4</v>
      </c>
      <c r="O27" s="72">
        <v>4</v>
      </c>
      <c r="P27" s="72">
        <v>4</v>
      </c>
      <c r="Q27" s="99">
        <v>4</v>
      </c>
      <c r="R27" s="9"/>
      <c r="T27" s="9"/>
      <c r="U27" s="9"/>
      <c r="V27" s="9"/>
      <c r="W27" s="9"/>
      <c r="X27" s="9"/>
      <c r="Y27" s="9"/>
      <c r="Z27" s="9"/>
      <c r="AA27" s="9"/>
      <c r="AB27" s="9"/>
      <c r="AC27" s="9"/>
      <c r="AD27" s="9"/>
      <c r="AE27" s="9"/>
      <c r="AF27" s="9"/>
      <c r="AG27" s="9"/>
    </row>
    <row r="28" spans="1:33" s="7" customFormat="1" x14ac:dyDescent="0.2">
      <c r="B28" s="7" t="s">
        <v>36</v>
      </c>
      <c r="R28" s="9"/>
      <c r="T28" s="9"/>
      <c r="U28" s="9"/>
      <c r="V28" s="9"/>
      <c r="W28" s="9"/>
      <c r="X28" s="9"/>
      <c r="Y28" s="9"/>
      <c r="Z28" s="9"/>
      <c r="AA28" s="9"/>
      <c r="AB28" s="9"/>
      <c r="AC28" s="9"/>
      <c r="AD28" s="9"/>
      <c r="AE28" s="9"/>
      <c r="AF28" s="9"/>
      <c r="AG28" s="9"/>
    </row>
    <row r="29" spans="1:33" s="7" customFormat="1" x14ac:dyDescent="0.2">
      <c r="B29" s="258" t="s">
        <v>94</v>
      </c>
      <c r="C29" s="273"/>
      <c r="D29" s="273"/>
      <c r="E29" s="273"/>
      <c r="F29" s="273"/>
      <c r="G29" s="273"/>
      <c r="H29" s="273"/>
      <c r="I29" s="273"/>
      <c r="J29" s="273"/>
      <c r="K29" s="273"/>
      <c r="L29" s="273"/>
      <c r="M29" s="273"/>
      <c r="N29" s="273"/>
      <c r="O29" s="273"/>
      <c r="P29" s="273"/>
      <c r="Q29" s="273"/>
      <c r="R29" s="9"/>
      <c r="T29" s="9"/>
      <c r="U29" s="9"/>
      <c r="V29" s="9"/>
      <c r="W29" s="9"/>
      <c r="X29" s="9"/>
      <c r="Y29" s="9"/>
      <c r="Z29" s="9"/>
      <c r="AA29" s="9"/>
      <c r="AB29" s="9"/>
      <c r="AC29" s="9"/>
      <c r="AD29" s="9"/>
      <c r="AE29" s="9"/>
      <c r="AF29" s="9"/>
      <c r="AG29" s="9"/>
    </row>
    <row r="30" spans="1:33" s="7" customFormat="1" x14ac:dyDescent="0.2">
      <c r="B30" s="273"/>
      <c r="C30" s="273"/>
      <c r="D30" s="273"/>
      <c r="E30" s="273"/>
      <c r="F30" s="273"/>
      <c r="G30" s="273"/>
      <c r="H30" s="273"/>
      <c r="I30" s="273"/>
      <c r="J30" s="273"/>
      <c r="K30" s="273"/>
      <c r="L30" s="273"/>
      <c r="M30" s="273"/>
      <c r="N30" s="273"/>
      <c r="O30" s="273"/>
      <c r="P30" s="273"/>
      <c r="Q30" s="273"/>
      <c r="R30" s="9"/>
      <c r="T30" s="9"/>
      <c r="U30" s="9"/>
      <c r="V30" s="9"/>
      <c r="W30" s="9"/>
      <c r="X30" s="9"/>
      <c r="Y30" s="9"/>
      <c r="Z30" s="9"/>
      <c r="AA30" s="9"/>
      <c r="AB30" s="9"/>
      <c r="AC30" s="9"/>
      <c r="AD30" s="9"/>
      <c r="AE30" s="9"/>
      <c r="AF30" s="9"/>
      <c r="AG30" s="9"/>
    </row>
    <row r="31" spans="1:33" s="7" customFormat="1" x14ac:dyDescent="0.2">
      <c r="B31" s="273"/>
      <c r="C31" s="273"/>
      <c r="D31" s="273"/>
      <c r="E31" s="273"/>
      <c r="F31" s="273"/>
      <c r="G31" s="273"/>
      <c r="H31" s="273"/>
      <c r="I31" s="273"/>
      <c r="J31" s="273"/>
      <c r="K31" s="273"/>
      <c r="L31" s="273"/>
      <c r="M31" s="273"/>
      <c r="N31" s="273"/>
      <c r="O31" s="273"/>
      <c r="P31" s="273"/>
      <c r="Q31" s="273"/>
      <c r="R31" s="9"/>
      <c r="T31" s="9"/>
      <c r="U31" s="9"/>
      <c r="V31" s="9"/>
      <c r="W31" s="9"/>
      <c r="X31" s="9"/>
      <c r="Y31" s="9"/>
      <c r="Z31" s="9"/>
      <c r="AA31" s="9"/>
      <c r="AB31" s="9"/>
      <c r="AC31" s="9"/>
      <c r="AD31" s="9"/>
      <c r="AE31" s="9"/>
      <c r="AF31" s="9"/>
      <c r="AG31" s="9"/>
    </row>
    <row r="32" spans="1:33" x14ac:dyDescent="0.2">
      <c r="B32" s="273"/>
      <c r="C32" s="273"/>
      <c r="D32" s="273"/>
      <c r="E32" s="273"/>
      <c r="F32" s="273"/>
      <c r="G32" s="273"/>
      <c r="H32" s="273"/>
      <c r="I32" s="273"/>
      <c r="J32" s="273"/>
      <c r="K32" s="273"/>
      <c r="L32" s="273"/>
      <c r="M32" s="273"/>
      <c r="N32" s="273"/>
      <c r="O32" s="273"/>
      <c r="P32" s="273"/>
      <c r="Q32" s="273"/>
    </row>
    <row r="33" spans="1:33" x14ac:dyDescent="0.2">
      <c r="B33" s="273"/>
      <c r="C33" s="273"/>
      <c r="D33" s="273"/>
      <c r="E33" s="273"/>
      <c r="F33" s="273"/>
      <c r="G33" s="273"/>
      <c r="H33" s="273"/>
      <c r="I33" s="273"/>
      <c r="J33" s="273"/>
      <c r="K33" s="273"/>
      <c r="L33" s="273"/>
      <c r="M33" s="273"/>
      <c r="N33" s="273"/>
      <c r="O33" s="273"/>
      <c r="P33" s="273"/>
      <c r="Q33" s="273"/>
    </row>
    <row r="35" spans="1:33" s="101" customFormat="1" x14ac:dyDescent="0.2">
      <c r="A35" s="7"/>
      <c r="B35" s="100"/>
      <c r="C35" s="7"/>
      <c r="D35" s="7"/>
      <c r="E35" s="7"/>
      <c r="F35" s="7"/>
      <c r="G35" s="7"/>
      <c r="H35" s="7"/>
      <c r="I35" s="7"/>
      <c r="J35" s="7"/>
      <c r="K35" s="7"/>
      <c r="L35" s="7"/>
      <c r="M35" s="7"/>
      <c r="N35" s="7"/>
      <c r="O35" s="7"/>
      <c r="P35" s="7"/>
      <c r="Q35" s="7"/>
      <c r="R35" s="9"/>
      <c r="S35" s="7"/>
      <c r="T35" s="9"/>
      <c r="U35" s="9"/>
      <c r="V35" s="9"/>
      <c r="W35" s="9"/>
      <c r="X35" s="9"/>
      <c r="Y35" s="9"/>
      <c r="Z35" s="9"/>
      <c r="AA35" s="9"/>
      <c r="AB35" s="9"/>
      <c r="AC35" s="9"/>
      <c r="AD35" s="9"/>
      <c r="AE35" s="9"/>
      <c r="AF35" s="9"/>
      <c r="AG35" s="9"/>
    </row>
    <row r="36" spans="1:33" s="101" customFormat="1" x14ac:dyDescent="0.2">
      <c r="A36" s="7"/>
      <c r="B36" s="100"/>
      <c r="C36" s="7"/>
      <c r="D36" s="7"/>
      <c r="E36" s="7"/>
      <c r="F36" s="7"/>
      <c r="G36" s="7"/>
      <c r="H36" s="7"/>
      <c r="I36" s="7"/>
      <c r="J36" s="7"/>
      <c r="K36" s="7"/>
      <c r="L36" s="7"/>
      <c r="M36" s="7"/>
      <c r="N36" s="7"/>
      <c r="O36" s="7"/>
      <c r="P36" s="7"/>
      <c r="Q36" s="7"/>
      <c r="R36" s="9"/>
      <c r="S36" s="7"/>
      <c r="T36" s="9"/>
      <c r="U36" s="9"/>
      <c r="V36" s="9"/>
      <c r="W36" s="9"/>
      <c r="X36" s="9"/>
      <c r="Y36" s="9"/>
      <c r="Z36" s="9"/>
      <c r="AA36" s="9"/>
      <c r="AB36" s="9"/>
      <c r="AC36" s="9"/>
      <c r="AD36" s="9"/>
      <c r="AE36" s="9"/>
      <c r="AF36" s="9"/>
      <c r="AG36" s="9"/>
    </row>
  </sheetData>
  <sortState xmlns:xlrd2="http://schemas.microsoft.com/office/spreadsheetml/2017/richdata2" ref="B6:Q21">
    <sortCondition descending="1" ref="C6:C21"/>
  </sortState>
  <mergeCells count="17">
    <mergeCell ref="G2:G3"/>
    <mergeCell ref="N2:N3"/>
    <mergeCell ref="O2:O3"/>
    <mergeCell ref="P2:P3"/>
    <mergeCell ref="Q2:Q3"/>
    <mergeCell ref="B29:Q33"/>
    <mergeCell ref="H2:H3"/>
    <mergeCell ref="I2:I3"/>
    <mergeCell ref="J2:J3"/>
    <mergeCell ref="K2:K3"/>
    <mergeCell ref="L2:L3"/>
    <mergeCell ref="M2:M3"/>
    <mergeCell ref="B2:B4"/>
    <mergeCell ref="C2:C3"/>
    <mergeCell ref="D2:D3"/>
    <mergeCell ref="E2:E3"/>
    <mergeCell ref="F2:F3"/>
  </mergeCells>
  <printOptions verticalCentered="1"/>
  <pageMargins left="0.75" right="0.5" top="0.5" bottom="0.5" header="0" footer="0"/>
  <pageSetup scale="9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30"/>
  <sheetViews>
    <sheetView zoomScaleNormal="100" workbookViewId="0">
      <pane ySplit="5" topLeftCell="A6" activePane="bottomLeft" state="frozen"/>
      <selection pane="bottomLeft" activeCell="B31" sqref="B31"/>
    </sheetView>
  </sheetViews>
  <sheetFormatPr defaultColWidth="11.5" defaultRowHeight="12.75" x14ac:dyDescent="0.2"/>
  <cols>
    <col min="1" max="1" width="3.5" style="7" customWidth="1"/>
    <col min="2" max="2" width="18.5" style="7" customWidth="1"/>
    <col min="3" max="8" width="9.5" style="7" customWidth="1"/>
    <col min="9" max="9" width="11.6640625" style="9" customWidth="1"/>
    <col min="10" max="10" width="11.6640625" style="7" customWidth="1"/>
    <col min="11" max="24" width="11.6640625" style="9" customWidth="1"/>
    <col min="25" max="16384" width="11.5" style="10"/>
  </cols>
  <sheetData>
    <row r="1" spans="1:24" s="6" customFormat="1" x14ac:dyDescent="0.2">
      <c r="A1" s="1"/>
      <c r="B1" s="275" t="s">
        <v>96</v>
      </c>
      <c r="C1" s="276"/>
      <c r="D1" s="276"/>
      <c r="E1" s="276"/>
      <c r="F1" s="276"/>
      <c r="G1" s="276"/>
      <c r="H1" s="276"/>
      <c r="I1" s="5"/>
      <c r="J1" s="1"/>
      <c r="K1" s="5"/>
      <c r="L1" s="5"/>
      <c r="M1" s="5"/>
      <c r="N1" s="5"/>
      <c r="O1" s="5"/>
      <c r="P1" s="5"/>
      <c r="Q1" s="5"/>
      <c r="R1" s="5"/>
      <c r="S1" s="5"/>
      <c r="T1" s="5"/>
      <c r="U1" s="5"/>
      <c r="V1" s="5"/>
      <c r="W1" s="5"/>
      <c r="X1" s="5"/>
    </row>
    <row r="2" spans="1:24" s="6" customFormat="1" ht="13.5" thickBot="1" x14ac:dyDescent="0.25">
      <c r="A2" s="1"/>
      <c r="B2" s="276"/>
      <c r="C2" s="276"/>
      <c r="D2" s="276"/>
      <c r="E2" s="276"/>
      <c r="F2" s="276"/>
      <c r="G2" s="276"/>
      <c r="H2" s="276"/>
      <c r="I2" s="5"/>
      <c r="J2" s="1"/>
      <c r="K2" s="5"/>
      <c r="L2" s="5"/>
      <c r="M2" s="5"/>
      <c r="N2" s="5"/>
      <c r="O2" s="5"/>
      <c r="P2" s="5"/>
      <c r="Q2" s="5"/>
      <c r="R2" s="5"/>
      <c r="S2" s="5"/>
      <c r="T2" s="5"/>
      <c r="U2" s="5"/>
      <c r="V2" s="5"/>
      <c r="W2" s="5"/>
      <c r="X2" s="5"/>
    </row>
    <row r="3" spans="1:24" s="6" customFormat="1" x14ac:dyDescent="0.2">
      <c r="A3" s="1"/>
      <c r="B3" s="262" t="s">
        <v>0</v>
      </c>
      <c r="C3" s="255" t="s">
        <v>1</v>
      </c>
      <c r="D3" s="255" t="s">
        <v>2</v>
      </c>
      <c r="E3" s="255" t="s">
        <v>72</v>
      </c>
      <c r="F3" s="255" t="s">
        <v>4</v>
      </c>
      <c r="G3" s="255" t="s">
        <v>73</v>
      </c>
      <c r="H3" s="255" t="s">
        <v>74</v>
      </c>
      <c r="I3" s="5"/>
      <c r="J3" s="1"/>
      <c r="K3" s="5"/>
      <c r="L3" s="5"/>
      <c r="M3" s="5"/>
      <c r="N3" s="5"/>
      <c r="O3" s="5"/>
      <c r="P3" s="5"/>
      <c r="Q3" s="5"/>
      <c r="R3" s="5"/>
      <c r="S3" s="5"/>
      <c r="T3" s="5"/>
      <c r="U3" s="5"/>
      <c r="V3" s="5"/>
      <c r="W3" s="5"/>
      <c r="X3" s="5"/>
    </row>
    <row r="4" spans="1:24" s="6" customFormat="1" ht="13.5" thickBot="1" x14ac:dyDescent="0.25">
      <c r="A4" s="1"/>
      <c r="B4" s="263"/>
      <c r="C4" s="256"/>
      <c r="D4" s="256"/>
      <c r="E4" s="256"/>
      <c r="F4" s="257"/>
      <c r="G4" s="256"/>
      <c r="H4" s="256"/>
      <c r="I4" s="5"/>
      <c r="J4" s="1"/>
      <c r="K4" s="5"/>
      <c r="L4" s="5"/>
      <c r="M4" s="5"/>
      <c r="N4" s="5"/>
      <c r="O4" s="5"/>
      <c r="P4" s="5"/>
      <c r="Q4" s="5"/>
      <c r="R4" s="5"/>
      <c r="S4" s="5"/>
      <c r="T4" s="5"/>
      <c r="U4" s="5"/>
      <c r="V4" s="5"/>
      <c r="W4" s="5"/>
      <c r="X4" s="5"/>
    </row>
    <row r="5" spans="1:24" ht="13.5" thickBot="1" x14ac:dyDescent="0.25">
      <c r="B5" s="274"/>
      <c r="C5" s="44" t="s">
        <v>16</v>
      </c>
      <c r="D5" s="8" t="s">
        <v>17</v>
      </c>
      <c r="E5" s="8" t="s">
        <v>18</v>
      </c>
      <c r="F5" s="8" t="s">
        <v>18</v>
      </c>
      <c r="G5" s="8" t="s">
        <v>19</v>
      </c>
      <c r="H5" s="8" t="s">
        <v>18</v>
      </c>
    </row>
    <row r="6" spans="1:24" x14ac:dyDescent="0.2">
      <c r="A6" s="11"/>
      <c r="B6" s="12" t="s">
        <v>23</v>
      </c>
      <c r="C6" s="45">
        <v>1127.23383314997</v>
      </c>
      <c r="D6" s="13">
        <v>39.8490139528352</v>
      </c>
      <c r="E6" s="47">
        <v>7.2361728178511502</v>
      </c>
      <c r="F6" s="47">
        <v>6.0062499999999996</v>
      </c>
      <c r="G6" s="13">
        <v>33.025608038982803</v>
      </c>
      <c r="H6" s="115">
        <v>10.647500000000001</v>
      </c>
    </row>
    <row r="7" spans="1:24" x14ac:dyDescent="0.2">
      <c r="A7" s="11"/>
      <c r="B7" s="15" t="s">
        <v>48</v>
      </c>
      <c r="C7" s="46">
        <v>1126.84742580753</v>
      </c>
      <c r="D7" s="48">
        <v>43.612754570410097</v>
      </c>
      <c r="E7" s="48">
        <v>7.5674873588642102</v>
      </c>
      <c r="F7" s="16">
        <v>5.1449999999999996</v>
      </c>
      <c r="G7" s="16">
        <v>29.7067830711886</v>
      </c>
      <c r="H7" s="17">
        <v>9.69</v>
      </c>
    </row>
    <row r="8" spans="1:24" x14ac:dyDescent="0.2">
      <c r="A8" s="11"/>
      <c r="B8" s="15" t="s">
        <v>49</v>
      </c>
      <c r="C8" s="46">
        <v>1076.3388411820999</v>
      </c>
      <c r="D8" s="16">
        <v>41.016377521264197</v>
      </c>
      <c r="E8" s="48">
        <v>7.10606191194349</v>
      </c>
      <c r="F8" s="16">
        <v>5.1381249999999996</v>
      </c>
      <c r="G8" s="16">
        <v>29.6229204867474</v>
      </c>
      <c r="H8" s="17">
        <v>10.0525</v>
      </c>
    </row>
    <row r="9" spans="1:24" ht="13.15" customHeight="1" x14ac:dyDescent="0.2">
      <c r="A9" s="11"/>
      <c r="B9" s="15" t="s">
        <v>26</v>
      </c>
      <c r="C9" s="46">
        <v>1014.98227323767</v>
      </c>
      <c r="D9" s="16">
        <v>40.511499518979697</v>
      </c>
      <c r="E9" s="48">
        <v>7.3654069065739201</v>
      </c>
      <c r="F9" s="48">
        <v>5.74</v>
      </c>
      <c r="G9" s="16">
        <v>31.843514516090199</v>
      </c>
      <c r="H9" s="50">
        <v>10.3925</v>
      </c>
    </row>
    <row r="10" spans="1:24" x14ac:dyDescent="0.2">
      <c r="A10" s="11"/>
      <c r="B10" s="15" t="s">
        <v>44</v>
      </c>
      <c r="C10" s="46">
        <v>913.55970746416904</v>
      </c>
      <c r="D10" s="48">
        <v>42.990826660618701</v>
      </c>
      <c r="E10" s="48">
        <v>7.6068758338854199</v>
      </c>
      <c r="F10" s="16">
        <v>5.3224999999999998</v>
      </c>
      <c r="G10" s="16">
        <v>30.0966445795165</v>
      </c>
      <c r="H10" s="50">
        <v>10.4</v>
      </c>
    </row>
    <row r="11" spans="1:24" x14ac:dyDescent="0.2">
      <c r="A11" s="11"/>
      <c r="B11" s="15" t="s">
        <v>43</v>
      </c>
      <c r="C11" s="46">
        <v>912.86423639491102</v>
      </c>
      <c r="D11" s="48">
        <v>42.162179713659903</v>
      </c>
      <c r="E11" s="48">
        <v>7.7445764047914603</v>
      </c>
      <c r="F11" s="16">
        <v>5.2949999999999999</v>
      </c>
      <c r="G11" s="16">
        <v>28.836333322586601</v>
      </c>
      <c r="H11" s="50">
        <v>10.48</v>
      </c>
    </row>
    <row r="12" spans="1:24" x14ac:dyDescent="0.2">
      <c r="A12" s="11"/>
      <c r="B12" s="15" t="s">
        <v>25</v>
      </c>
      <c r="C12" s="22">
        <v>893.54109946397205</v>
      </c>
      <c r="D12" s="16">
        <v>40.604488340056697</v>
      </c>
      <c r="E12" s="16">
        <v>6.5941169447307404</v>
      </c>
      <c r="F12" s="16">
        <v>5.0356249999999996</v>
      </c>
      <c r="G12" s="16">
        <v>31.020690124303101</v>
      </c>
      <c r="H12" s="17">
        <v>9.3625000000000007</v>
      </c>
    </row>
    <row r="13" spans="1:24" x14ac:dyDescent="0.2">
      <c r="A13" s="11"/>
      <c r="B13" s="15" t="s">
        <v>45</v>
      </c>
      <c r="C13" s="22">
        <v>893.53185595576895</v>
      </c>
      <c r="D13" s="48">
        <v>42.158142822752097</v>
      </c>
      <c r="E13" s="48">
        <v>7.5756197165870303</v>
      </c>
      <c r="F13" s="16">
        <v>5.0287499999999996</v>
      </c>
      <c r="G13" s="16">
        <v>27.955492843428299</v>
      </c>
      <c r="H13" s="50">
        <v>10.79</v>
      </c>
    </row>
    <row r="14" spans="1:24" x14ac:dyDescent="0.2">
      <c r="A14" s="11"/>
      <c r="B14" s="15" t="s">
        <v>47</v>
      </c>
      <c r="C14" s="22">
        <v>878.03091895637397</v>
      </c>
      <c r="D14" s="16">
        <v>40.797053008909401</v>
      </c>
      <c r="E14" s="16">
        <v>6.63777751256033</v>
      </c>
      <c r="F14" s="16">
        <v>5.1681249999999999</v>
      </c>
      <c r="G14" s="16">
        <v>31.963502348967399</v>
      </c>
      <c r="H14" s="17">
        <v>9.2825000000000006</v>
      </c>
    </row>
    <row r="15" spans="1:24" x14ac:dyDescent="0.2">
      <c r="A15" s="11"/>
      <c r="B15" s="15" t="s">
        <v>38</v>
      </c>
      <c r="C15" s="22">
        <v>855.66108141938003</v>
      </c>
      <c r="D15" s="16">
        <v>39.981585540415701</v>
      </c>
      <c r="E15" s="16">
        <v>5.9006937976282501</v>
      </c>
      <c r="F15" s="16">
        <v>5.3293749999999998</v>
      </c>
      <c r="G15" s="48">
        <v>36.4605027088814</v>
      </c>
      <c r="H15" s="17">
        <v>9.3625000000000007</v>
      </c>
    </row>
    <row r="16" spans="1:24" x14ac:dyDescent="0.2">
      <c r="A16" s="11"/>
      <c r="B16" s="15" t="s">
        <v>46</v>
      </c>
      <c r="C16" s="22">
        <v>727.22190521979496</v>
      </c>
      <c r="D16" s="48">
        <v>42.809235261443099</v>
      </c>
      <c r="E16" s="48">
        <v>7.61440439502916</v>
      </c>
      <c r="F16" s="48">
        <v>5.6687500000000002</v>
      </c>
      <c r="G16" s="16">
        <v>31.895750650506699</v>
      </c>
      <c r="H16" s="17">
        <v>10.157500000000001</v>
      </c>
    </row>
    <row r="17" spans="1:24" x14ac:dyDescent="0.2">
      <c r="A17" s="11"/>
      <c r="B17" s="15" t="s">
        <v>24</v>
      </c>
      <c r="C17" s="22">
        <v>655.92118971133903</v>
      </c>
      <c r="D17" s="16">
        <v>40.158880581083899</v>
      </c>
      <c r="E17" s="48">
        <v>7.49784968644828</v>
      </c>
      <c r="F17" s="16">
        <v>5.3443750000000003</v>
      </c>
      <c r="G17" s="16">
        <v>28.672042212772698</v>
      </c>
      <c r="H17" s="50">
        <v>11.1275</v>
      </c>
    </row>
    <row r="18" spans="1:24" s="7" customFormat="1" x14ac:dyDescent="0.2">
      <c r="A18" s="11"/>
      <c r="B18" s="15" t="s">
        <v>42</v>
      </c>
      <c r="C18" s="22">
        <v>567.46851982878002</v>
      </c>
      <c r="D18" s="16">
        <v>40.001631586696398</v>
      </c>
      <c r="E18" s="16">
        <v>7.0628434750135298</v>
      </c>
      <c r="F18" s="16">
        <v>5.3174999999999999</v>
      </c>
      <c r="G18" s="16">
        <v>30.1463851759577</v>
      </c>
      <c r="H18" s="50">
        <v>10.672499999999999</v>
      </c>
      <c r="I18" s="9"/>
      <c r="K18" s="9"/>
      <c r="L18" s="9"/>
      <c r="M18" s="9"/>
      <c r="N18" s="9"/>
      <c r="O18" s="9"/>
      <c r="P18" s="9"/>
      <c r="Q18" s="9"/>
      <c r="R18" s="9"/>
      <c r="S18" s="9"/>
      <c r="T18" s="9"/>
      <c r="U18" s="9"/>
      <c r="V18" s="9"/>
      <c r="W18" s="9"/>
      <c r="X18" s="9"/>
    </row>
    <row r="19" spans="1:24" s="7" customFormat="1" x14ac:dyDescent="0.2">
      <c r="A19" s="11"/>
      <c r="B19" s="15" t="s">
        <v>41</v>
      </c>
      <c r="C19" s="22">
        <v>533.22648222533599</v>
      </c>
      <c r="D19" s="16">
        <v>40.268837901101001</v>
      </c>
      <c r="E19" s="48">
        <v>7.1146277576372103</v>
      </c>
      <c r="F19" s="16">
        <v>5.2018750000000002</v>
      </c>
      <c r="G19" s="16">
        <v>29.362800487922499</v>
      </c>
      <c r="H19" s="17">
        <v>10.29</v>
      </c>
      <c r="I19" s="9"/>
      <c r="K19" s="9"/>
      <c r="L19" s="9"/>
      <c r="M19" s="9"/>
      <c r="N19" s="9"/>
      <c r="O19" s="9"/>
      <c r="P19" s="9"/>
      <c r="Q19" s="9"/>
      <c r="R19" s="9"/>
      <c r="S19" s="9"/>
      <c r="T19" s="9"/>
      <c r="U19" s="9"/>
      <c r="V19" s="9"/>
      <c r="W19" s="9"/>
      <c r="X19" s="9"/>
    </row>
    <row r="20" spans="1:24" s="7" customFormat="1" x14ac:dyDescent="0.2">
      <c r="A20" s="11"/>
      <c r="B20" s="15" t="s">
        <v>39</v>
      </c>
      <c r="C20" s="22">
        <v>522.42369935532497</v>
      </c>
      <c r="D20" s="16">
        <v>38.742215454993797</v>
      </c>
      <c r="E20" s="16">
        <v>6.7147086114177004</v>
      </c>
      <c r="F20" s="16">
        <v>4.9831250000000002</v>
      </c>
      <c r="G20" s="16">
        <v>28.764705239337498</v>
      </c>
      <c r="H20" s="50">
        <v>10.425000000000001</v>
      </c>
      <c r="I20" s="9"/>
      <c r="K20" s="9"/>
      <c r="L20" s="9"/>
      <c r="M20" s="9"/>
      <c r="N20" s="9"/>
      <c r="O20" s="9"/>
      <c r="P20" s="9"/>
      <c r="Q20" s="9"/>
      <c r="R20" s="9"/>
      <c r="S20" s="9"/>
      <c r="T20" s="9"/>
      <c r="U20" s="9"/>
      <c r="V20" s="9"/>
      <c r="W20" s="9"/>
      <c r="X20" s="9"/>
    </row>
    <row r="21" spans="1:24" s="7" customFormat="1" x14ac:dyDescent="0.2">
      <c r="A21" s="11"/>
      <c r="B21" s="15" t="s">
        <v>40</v>
      </c>
      <c r="C21" s="22">
        <v>329.06227980882397</v>
      </c>
      <c r="D21" s="16">
        <v>39.373610666291199</v>
      </c>
      <c r="E21" s="16">
        <v>6.4106720553276002</v>
      </c>
      <c r="F21" s="16">
        <v>5.0425000000000004</v>
      </c>
      <c r="G21" s="16">
        <v>30.983239343982699</v>
      </c>
      <c r="H21" s="17">
        <v>9.9949999999999992</v>
      </c>
      <c r="I21" s="9"/>
      <c r="K21" s="9"/>
      <c r="L21" s="9"/>
      <c r="M21" s="9"/>
      <c r="N21" s="9"/>
      <c r="O21" s="9"/>
      <c r="P21" s="9"/>
      <c r="Q21" s="9"/>
      <c r="R21" s="9"/>
      <c r="S21" s="9"/>
      <c r="T21" s="9"/>
      <c r="U21" s="9"/>
      <c r="V21" s="9"/>
      <c r="W21" s="9"/>
      <c r="X21" s="9"/>
    </row>
    <row r="22" spans="1:24" s="7" customFormat="1" ht="13.5" thickBot="1" x14ac:dyDescent="0.25">
      <c r="B22" s="87"/>
      <c r="C22" s="88"/>
      <c r="D22" s="88"/>
      <c r="E22" s="88"/>
      <c r="F22" s="88"/>
      <c r="G22" s="88"/>
      <c r="H22" s="114"/>
      <c r="I22" s="9"/>
      <c r="K22" s="9"/>
      <c r="L22" s="9"/>
      <c r="M22" s="9"/>
      <c r="N22" s="9"/>
      <c r="O22" s="9"/>
      <c r="P22" s="9"/>
      <c r="Q22" s="9"/>
      <c r="R22" s="9"/>
      <c r="S22" s="9"/>
      <c r="T22" s="9"/>
      <c r="U22" s="9"/>
      <c r="V22" s="9"/>
      <c r="W22" s="9"/>
      <c r="X22" s="9"/>
    </row>
    <row r="23" spans="1:24" s="7" customFormat="1" x14ac:dyDescent="0.2">
      <c r="B23" s="23" t="s">
        <v>27</v>
      </c>
      <c r="C23" s="24">
        <f t="shared" ref="C23:H23" si="0">AVERAGE(C6:C21)</f>
        <v>814.24470932382781</v>
      </c>
      <c r="D23" s="25">
        <f t="shared" si="0"/>
        <v>40.939895818844448</v>
      </c>
      <c r="E23" s="25">
        <f t="shared" si="0"/>
        <v>7.1093684491430915</v>
      </c>
      <c r="F23" s="25">
        <f t="shared" si="0"/>
        <v>5.2979296875000008</v>
      </c>
      <c r="G23" s="25">
        <f t="shared" si="0"/>
        <v>30.647307196948255</v>
      </c>
      <c r="H23" s="26">
        <f t="shared" si="0"/>
        <v>10.19546875</v>
      </c>
      <c r="I23" s="9"/>
      <c r="K23" s="9"/>
      <c r="L23" s="9"/>
      <c r="M23" s="9"/>
      <c r="N23" s="9"/>
      <c r="O23" s="9"/>
      <c r="P23" s="9"/>
      <c r="Q23" s="9"/>
      <c r="R23" s="9"/>
      <c r="S23" s="9"/>
      <c r="T23" s="9"/>
      <c r="U23" s="9"/>
      <c r="V23" s="9"/>
      <c r="W23" s="9"/>
      <c r="X23" s="9"/>
    </row>
    <row r="24" spans="1:24" s="7" customFormat="1" x14ac:dyDescent="0.2">
      <c r="B24" s="34" t="s">
        <v>78</v>
      </c>
      <c r="C24" s="55">
        <v>221</v>
      </c>
      <c r="D24" s="69">
        <v>2.0449999999999999</v>
      </c>
      <c r="E24" s="69">
        <v>0.65400000000000003</v>
      </c>
      <c r="F24" s="69">
        <v>0.495</v>
      </c>
      <c r="G24" s="69">
        <v>3.41</v>
      </c>
      <c r="H24" s="111">
        <v>0.82799999999999996</v>
      </c>
      <c r="I24" s="9"/>
      <c r="K24" s="9"/>
      <c r="L24" s="9"/>
      <c r="M24" s="9"/>
      <c r="N24" s="9"/>
      <c r="O24" s="9"/>
      <c r="P24" s="9"/>
      <c r="Q24" s="9"/>
      <c r="R24" s="9"/>
      <c r="S24" s="9"/>
      <c r="T24" s="9"/>
      <c r="U24" s="9"/>
      <c r="V24" s="9"/>
      <c r="W24" s="9"/>
      <c r="X24" s="9"/>
    </row>
    <row r="25" spans="1:24" s="7" customFormat="1" x14ac:dyDescent="0.2">
      <c r="B25" s="34" t="s">
        <v>29</v>
      </c>
      <c r="C25" s="32" t="s">
        <v>30</v>
      </c>
      <c r="D25" s="32">
        <v>2.0000000000000001E-4</v>
      </c>
      <c r="E25" s="32" t="s">
        <v>30</v>
      </c>
      <c r="F25" s="32">
        <v>5.3E-3</v>
      </c>
      <c r="G25" s="68">
        <v>1.6999999999999999E-3</v>
      </c>
      <c r="H25" s="33">
        <v>5.9999999999999995E-4</v>
      </c>
      <c r="I25" s="9"/>
      <c r="K25" s="9"/>
      <c r="L25" s="9"/>
      <c r="M25" s="9"/>
      <c r="N25" s="9"/>
      <c r="O25" s="9"/>
      <c r="P25" s="9"/>
      <c r="Q25" s="9"/>
      <c r="R25" s="9"/>
      <c r="S25" s="9"/>
      <c r="T25" s="9"/>
      <c r="U25" s="9"/>
      <c r="V25" s="9"/>
      <c r="W25" s="9"/>
      <c r="X25" s="9"/>
    </row>
    <row r="26" spans="1:24" s="7" customFormat="1" x14ac:dyDescent="0.2">
      <c r="B26" s="34" t="s">
        <v>33</v>
      </c>
      <c r="C26" s="69">
        <v>19.100000000000001</v>
      </c>
      <c r="D26" s="69">
        <v>3.51</v>
      </c>
      <c r="E26" s="69">
        <v>6.46</v>
      </c>
      <c r="F26" s="69">
        <v>6.56</v>
      </c>
      <c r="G26" s="69">
        <v>7.81</v>
      </c>
      <c r="H26" s="111">
        <v>5.7</v>
      </c>
      <c r="I26" s="9"/>
      <c r="K26" s="9"/>
      <c r="L26" s="9"/>
      <c r="M26" s="9"/>
      <c r="N26" s="9"/>
      <c r="O26" s="9"/>
      <c r="P26" s="9"/>
      <c r="Q26" s="9"/>
      <c r="R26" s="9"/>
      <c r="S26" s="9"/>
      <c r="T26" s="9"/>
      <c r="U26" s="9"/>
      <c r="V26" s="9"/>
      <c r="W26" s="9"/>
      <c r="X26" s="9"/>
    </row>
    <row r="27" spans="1:24" s="7" customFormat="1" x14ac:dyDescent="0.2">
      <c r="B27" s="34" t="s">
        <v>34</v>
      </c>
      <c r="C27" s="69">
        <v>0.76</v>
      </c>
      <c r="D27" s="69">
        <v>0.56999999999999995</v>
      </c>
      <c r="E27" s="69">
        <v>0.64</v>
      </c>
      <c r="F27" s="69">
        <v>0.48</v>
      </c>
      <c r="G27" s="69">
        <v>0.51</v>
      </c>
      <c r="H27" s="111">
        <v>0.55000000000000004</v>
      </c>
      <c r="I27" s="9"/>
      <c r="K27" s="9"/>
      <c r="L27" s="9"/>
      <c r="M27" s="9"/>
      <c r="N27" s="9"/>
      <c r="O27" s="9"/>
      <c r="P27" s="9"/>
      <c r="Q27" s="9"/>
      <c r="R27" s="9"/>
      <c r="S27" s="9"/>
      <c r="T27" s="9"/>
      <c r="U27" s="9"/>
      <c r="V27" s="9"/>
      <c r="W27" s="9"/>
      <c r="X27" s="9"/>
    </row>
    <row r="28" spans="1:24" s="7" customFormat="1" ht="13.5" thickBot="1" x14ac:dyDescent="0.25">
      <c r="B28" s="35" t="s">
        <v>35</v>
      </c>
      <c r="C28" s="61">
        <v>4</v>
      </c>
      <c r="D28" s="72">
        <v>3</v>
      </c>
      <c r="E28" s="72">
        <v>3</v>
      </c>
      <c r="F28" s="72">
        <v>3</v>
      </c>
      <c r="G28" s="72">
        <v>3</v>
      </c>
      <c r="H28" s="73">
        <v>3</v>
      </c>
      <c r="I28" s="9"/>
      <c r="K28" s="9"/>
      <c r="L28" s="9"/>
      <c r="M28" s="9"/>
      <c r="N28" s="9"/>
      <c r="O28" s="9"/>
      <c r="P28" s="9"/>
      <c r="Q28" s="9"/>
      <c r="R28" s="9"/>
      <c r="S28" s="9"/>
      <c r="T28" s="9"/>
      <c r="U28" s="9"/>
      <c r="V28" s="9"/>
      <c r="W28" s="9"/>
      <c r="X28" s="9"/>
    </row>
    <row r="29" spans="1:24" s="7" customFormat="1" x14ac:dyDescent="0.2">
      <c r="B29" s="7" t="s">
        <v>36</v>
      </c>
      <c r="I29" s="9"/>
      <c r="K29" s="9"/>
      <c r="L29" s="9"/>
      <c r="M29" s="9"/>
      <c r="N29" s="9"/>
      <c r="O29" s="9"/>
      <c r="P29" s="9"/>
      <c r="Q29" s="9"/>
      <c r="R29" s="9"/>
      <c r="S29" s="9"/>
      <c r="T29" s="9"/>
      <c r="U29" s="9"/>
      <c r="V29" s="9"/>
      <c r="W29" s="9"/>
      <c r="X29" s="9"/>
    </row>
    <row r="30" spans="1:24" s="7" customFormat="1" x14ac:dyDescent="0.2">
      <c r="B30" s="7" t="s">
        <v>125</v>
      </c>
      <c r="I30" s="9"/>
      <c r="K30" s="9"/>
      <c r="L30" s="9"/>
      <c r="M30" s="9"/>
      <c r="N30" s="9"/>
      <c r="O30" s="9"/>
      <c r="P30" s="9"/>
      <c r="Q30" s="9"/>
      <c r="R30" s="9"/>
      <c r="S30" s="9"/>
      <c r="T30" s="9"/>
      <c r="U30" s="9"/>
      <c r="V30" s="9"/>
      <c r="W30" s="9"/>
      <c r="X30" s="9"/>
    </row>
  </sheetData>
  <sortState xmlns:xlrd2="http://schemas.microsoft.com/office/spreadsheetml/2017/richdata2" ref="B7:H22">
    <sortCondition descending="1" ref="C7:C22"/>
  </sortState>
  <mergeCells count="8">
    <mergeCell ref="B1:H2"/>
    <mergeCell ref="H3:H4"/>
    <mergeCell ref="B3:B5"/>
    <mergeCell ref="C3:C4"/>
    <mergeCell ref="D3:D4"/>
    <mergeCell ref="E3:E4"/>
    <mergeCell ref="F3:F4"/>
    <mergeCell ref="G3:G4"/>
  </mergeCells>
  <printOptions verticalCentered="1"/>
  <pageMargins left="0.75" right="0.5" top="0.5" bottom="0.5" header="0" footer="0"/>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37"/>
  <sheetViews>
    <sheetView zoomScaleNormal="100" workbookViewId="0">
      <pane ySplit="4" topLeftCell="A5" activePane="bottomLeft" state="frozen"/>
      <selection pane="bottomLeft" activeCell="V12" sqref="V12"/>
    </sheetView>
  </sheetViews>
  <sheetFormatPr defaultColWidth="11.5" defaultRowHeight="12.75" x14ac:dyDescent="0.2"/>
  <cols>
    <col min="1" max="1" width="3.5" style="7" customWidth="1"/>
    <col min="2" max="2" width="18.5" style="7" customWidth="1"/>
    <col min="3" max="19" width="9.5" style="7" customWidth="1"/>
    <col min="20" max="34" width="11.6640625" style="9" customWidth="1"/>
    <col min="35" max="16384" width="11.5" style="10"/>
  </cols>
  <sheetData>
    <row r="1" spans="1:34" s="6" customFormat="1" ht="13.5" thickBot="1" x14ac:dyDescent="0.25">
      <c r="A1" s="1"/>
      <c r="B1" s="2" t="s">
        <v>97</v>
      </c>
      <c r="C1" s="3"/>
      <c r="D1" s="3"/>
      <c r="E1" s="3"/>
      <c r="F1" s="3"/>
      <c r="G1" s="3"/>
      <c r="H1" s="3"/>
      <c r="I1" s="3"/>
      <c r="J1" s="3"/>
      <c r="K1" s="3"/>
      <c r="L1" s="3"/>
      <c r="M1" s="3"/>
      <c r="N1" s="3"/>
      <c r="O1" s="3"/>
      <c r="P1" s="3"/>
      <c r="Q1" s="3"/>
      <c r="R1" s="3"/>
      <c r="S1" s="3"/>
      <c r="T1" s="5"/>
      <c r="U1" s="5"/>
      <c r="V1" s="5"/>
      <c r="W1" s="5"/>
      <c r="X1" s="5"/>
      <c r="Y1" s="5"/>
      <c r="Z1" s="5"/>
      <c r="AA1" s="5"/>
      <c r="AB1" s="5"/>
      <c r="AC1" s="5"/>
      <c r="AD1" s="5"/>
      <c r="AE1" s="5"/>
      <c r="AF1" s="5"/>
      <c r="AG1" s="5"/>
      <c r="AH1" s="5"/>
    </row>
    <row r="2" spans="1:34" s="6" customFormat="1" ht="13.15" customHeight="1" x14ac:dyDescent="0.2">
      <c r="A2" s="1"/>
      <c r="B2" s="262" t="s">
        <v>0</v>
      </c>
      <c r="C2" s="255" t="s">
        <v>1</v>
      </c>
      <c r="D2" s="255" t="s">
        <v>2</v>
      </c>
      <c r="E2" s="255" t="s">
        <v>72</v>
      </c>
      <c r="F2" s="255" t="s">
        <v>4</v>
      </c>
      <c r="G2" s="255" t="s">
        <v>73</v>
      </c>
      <c r="H2" s="255" t="s">
        <v>74</v>
      </c>
      <c r="I2" s="255" t="s">
        <v>98</v>
      </c>
      <c r="J2" s="255" t="s">
        <v>99</v>
      </c>
      <c r="K2" s="255" t="s">
        <v>7</v>
      </c>
      <c r="L2" s="255" t="s">
        <v>8</v>
      </c>
      <c r="M2" s="255" t="s">
        <v>9</v>
      </c>
      <c r="N2" s="255" t="s">
        <v>10</v>
      </c>
      <c r="O2" s="255" t="s">
        <v>11</v>
      </c>
      <c r="P2" s="255" t="s">
        <v>12</v>
      </c>
      <c r="Q2" s="255" t="s">
        <v>75</v>
      </c>
      <c r="R2" s="255" t="s">
        <v>76</v>
      </c>
      <c r="S2" s="255" t="s">
        <v>77</v>
      </c>
      <c r="T2" s="5"/>
      <c r="U2" s="5"/>
      <c r="V2" s="5"/>
      <c r="W2" s="5"/>
      <c r="X2" s="5"/>
      <c r="Y2" s="5"/>
      <c r="Z2" s="5"/>
      <c r="AA2" s="5"/>
      <c r="AB2" s="5"/>
      <c r="AC2" s="5"/>
      <c r="AD2" s="5"/>
      <c r="AE2" s="5"/>
      <c r="AF2" s="5"/>
      <c r="AG2" s="5"/>
      <c r="AH2" s="5"/>
    </row>
    <row r="3" spans="1:34" s="6" customFormat="1" ht="13.5" thickBot="1" x14ac:dyDescent="0.25">
      <c r="A3" s="1"/>
      <c r="B3" s="263"/>
      <c r="C3" s="256"/>
      <c r="D3" s="256"/>
      <c r="E3" s="256"/>
      <c r="F3" s="257"/>
      <c r="G3" s="256"/>
      <c r="H3" s="256"/>
      <c r="I3" s="256"/>
      <c r="J3" s="256"/>
      <c r="K3" s="256"/>
      <c r="L3" s="256"/>
      <c r="M3" s="256"/>
      <c r="N3" s="256"/>
      <c r="O3" s="256"/>
      <c r="P3" s="256"/>
      <c r="Q3" s="256"/>
      <c r="R3" s="256"/>
      <c r="S3" s="256"/>
      <c r="T3" s="5"/>
      <c r="U3" s="5"/>
      <c r="V3" s="5"/>
      <c r="W3" s="5"/>
      <c r="X3" s="5"/>
      <c r="Y3" s="5"/>
      <c r="Z3" s="5"/>
      <c r="AA3" s="5"/>
      <c r="AB3" s="5"/>
      <c r="AC3" s="5"/>
      <c r="AD3" s="5"/>
      <c r="AE3" s="5"/>
      <c r="AF3" s="5"/>
      <c r="AG3" s="5"/>
      <c r="AH3" s="5"/>
    </row>
    <row r="4" spans="1:34" ht="13.5" thickBot="1" x14ac:dyDescent="0.25">
      <c r="B4" s="274"/>
      <c r="C4" s="44" t="s">
        <v>16</v>
      </c>
      <c r="D4" s="8" t="s">
        <v>17</v>
      </c>
      <c r="E4" s="8" t="s">
        <v>18</v>
      </c>
      <c r="F4" s="8" t="s">
        <v>18</v>
      </c>
      <c r="G4" s="8" t="s">
        <v>19</v>
      </c>
      <c r="H4" s="8" t="s">
        <v>18</v>
      </c>
      <c r="I4" s="8" t="s">
        <v>17</v>
      </c>
      <c r="J4" s="8" t="s">
        <v>17</v>
      </c>
      <c r="K4" s="8" t="s">
        <v>20</v>
      </c>
      <c r="L4" s="8" t="s">
        <v>21</v>
      </c>
      <c r="M4" s="8" t="s">
        <v>17</v>
      </c>
      <c r="N4" s="8" t="s">
        <v>22</v>
      </c>
      <c r="O4" s="8" t="s">
        <v>17</v>
      </c>
      <c r="P4" s="8" t="s">
        <v>17</v>
      </c>
      <c r="Q4" s="8"/>
      <c r="R4" s="8"/>
      <c r="S4" s="8"/>
    </row>
    <row r="5" spans="1:34" x14ac:dyDescent="0.2">
      <c r="A5" s="11"/>
      <c r="B5" s="12" t="s">
        <v>43</v>
      </c>
      <c r="C5" s="80">
        <v>1247.33854099204</v>
      </c>
      <c r="D5" s="47">
        <v>39.239973229058599</v>
      </c>
      <c r="E5" s="13">
        <v>8.4429882567950205</v>
      </c>
      <c r="F5" s="13">
        <v>5.1890000000000001</v>
      </c>
      <c r="G5" s="13">
        <v>24.1312889374836</v>
      </c>
      <c r="H5" s="47">
        <v>10.85</v>
      </c>
      <c r="I5" s="13">
        <v>19.690750000000001</v>
      </c>
      <c r="J5" s="13">
        <v>22.6316666666667</v>
      </c>
      <c r="K5" s="13">
        <v>4.9874999999999998</v>
      </c>
      <c r="L5" s="47">
        <v>1.1759999999999999</v>
      </c>
      <c r="M5" s="47">
        <v>83.1</v>
      </c>
      <c r="N5" s="13">
        <v>31.175000000000001</v>
      </c>
      <c r="O5" s="47">
        <v>7.55</v>
      </c>
      <c r="P5" s="82">
        <v>7.4249999999999998</v>
      </c>
      <c r="Q5" s="47">
        <v>66.75</v>
      </c>
      <c r="R5" s="47">
        <v>68</v>
      </c>
      <c r="S5" s="83">
        <v>70.5</v>
      </c>
    </row>
    <row r="6" spans="1:34" x14ac:dyDescent="0.2">
      <c r="A6" s="11"/>
      <c r="B6" s="15" t="s">
        <v>49</v>
      </c>
      <c r="C6" s="46">
        <v>1234.9721314329799</v>
      </c>
      <c r="D6" s="16">
        <v>37.835476109770497</v>
      </c>
      <c r="E6" s="16">
        <v>7.5126831546538604</v>
      </c>
      <c r="F6" s="16">
        <v>4.8319999999999999</v>
      </c>
      <c r="G6" s="16">
        <v>24.532114512471701</v>
      </c>
      <c r="H6" s="16">
        <v>9.5500000000000007</v>
      </c>
      <c r="I6" s="48">
        <v>21.708666666666701</v>
      </c>
      <c r="J6" s="16">
        <v>23.623333333333299</v>
      </c>
      <c r="K6" s="16">
        <v>4.7374999999999998</v>
      </c>
      <c r="L6" s="16">
        <v>1.0942499999999999</v>
      </c>
      <c r="M6" s="16">
        <v>82.6</v>
      </c>
      <c r="N6" s="16">
        <v>32.125</v>
      </c>
      <c r="O6" s="16">
        <v>6.2750000000000004</v>
      </c>
      <c r="P6" s="84">
        <v>7.875</v>
      </c>
      <c r="Q6" s="16">
        <v>50.5</v>
      </c>
      <c r="R6" s="16">
        <v>58</v>
      </c>
      <c r="S6" s="86">
        <v>57.5</v>
      </c>
    </row>
    <row r="7" spans="1:34" x14ac:dyDescent="0.2">
      <c r="A7" s="11"/>
      <c r="B7" s="15" t="s">
        <v>26</v>
      </c>
      <c r="C7" s="46">
        <v>1194.69732770562</v>
      </c>
      <c r="D7" s="16">
        <v>37.7078875517062</v>
      </c>
      <c r="E7" s="16">
        <v>8.4260348060266601</v>
      </c>
      <c r="F7" s="16">
        <v>5.3170000000000002</v>
      </c>
      <c r="G7" s="16">
        <v>23.950182931800601</v>
      </c>
      <c r="H7" s="16">
        <v>10.525</v>
      </c>
      <c r="I7" s="16">
        <v>18.769083333333299</v>
      </c>
      <c r="J7" s="16">
        <v>21.63</v>
      </c>
      <c r="K7" s="16">
        <v>4.7925000000000004</v>
      </c>
      <c r="L7" s="16">
        <v>1.133</v>
      </c>
      <c r="M7" s="16">
        <v>82.65</v>
      </c>
      <c r="N7" s="16">
        <v>32.85</v>
      </c>
      <c r="O7" s="16">
        <v>5.6</v>
      </c>
      <c r="P7" s="84">
        <v>7.7</v>
      </c>
      <c r="Q7" s="16">
        <v>56.5</v>
      </c>
      <c r="R7" s="48">
        <v>61</v>
      </c>
      <c r="S7" s="86">
        <v>63</v>
      </c>
    </row>
    <row r="8" spans="1:34" ht="13.15" customHeight="1" x14ac:dyDescent="0.2">
      <c r="A8" s="11"/>
      <c r="B8" s="15" t="s">
        <v>48</v>
      </c>
      <c r="C8" s="46">
        <v>1191.9970788931801</v>
      </c>
      <c r="D8" s="48">
        <v>39.741681618773903</v>
      </c>
      <c r="E8" s="16">
        <v>8.5468781767178896</v>
      </c>
      <c r="F8" s="16">
        <v>5.1120000000000001</v>
      </c>
      <c r="G8" s="16">
        <v>23.900683229813701</v>
      </c>
      <c r="H8" s="16">
        <v>9.35</v>
      </c>
      <c r="I8" s="16">
        <v>20.3021666666667</v>
      </c>
      <c r="J8" s="16">
        <v>21.28</v>
      </c>
      <c r="K8" s="16">
        <v>4.7675000000000001</v>
      </c>
      <c r="L8" s="16">
        <v>1.0847500000000001</v>
      </c>
      <c r="M8" s="16">
        <v>81.599999999999994</v>
      </c>
      <c r="N8" s="16">
        <v>31.375</v>
      </c>
      <c r="O8" s="16">
        <v>6.9749999999999996</v>
      </c>
      <c r="P8" s="84">
        <v>8.65</v>
      </c>
      <c r="Q8" s="16">
        <v>39.75</v>
      </c>
      <c r="R8" s="16">
        <v>46.5</v>
      </c>
      <c r="S8" s="86">
        <v>50.75</v>
      </c>
    </row>
    <row r="9" spans="1:34" x14ac:dyDescent="0.2">
      <c r="A9" s="11"/>
      <c r="B9" s="15" t="s">
        <v>24</v>
      </c>
      <c r="C9" s="46">
        <v>1167.32079354606</v>
      </c>
      <c r="D9" s="16">
        <v>37.894162292717603</v>
      </c>
      <c r="E9" s="16">
        <v>8.1616974836936205</v>
      </c>
      <c r="F9" s="48">
        <v>5.5004999999999997</v>
      </c>
      <c r="G9" s="48">
        <v>25.657159765740001</v>
      </c>
      <c r="H9" s="48">
        <v>11.074999999999999</v>
      </c>
      <c r="I9" s="16">
        <v>20.544</v>
      </c>
      <c r="J9" s="16">
        <v>20.91</v>
      </c>
      <c r="K9" s="16">
        <v>4.9950000000000001</v>
      </c>
      <c r="L9" s="48">
        <v>1.1635</v>
      </c>
      <c r="M9" s="48">
        <v>82.95</v>
      </c>
      <c r="N9" s="16">
        <v>32.75</v>
      </c>
      <c r="O9" s="48">
        <v>7.6999999999999904</v>
      </c>
      <c r="P9" s="84">
        <v>7.4249999999999998</v>
      </c>
      <c r="Q9" s="48">
        <v>62.75</v>
      </c>
      <c r="R9" s="48">
        <v>65.5</v>
      </c>
      <c r="S9" s="86">
        <v>67.5</v>
      </c>
    </row>
    <row r="10" spans="1:34" x14ac:dyDescent="0.2">
      <c r="A10" s="11"/>
      <c r="B10" s="15" t="s">
        <v>23</v>
      </c>
      <c r="C10" s="46">
        <v>1147.61534902323</v>
      </c>
      <c r="D10" s="16">
        <v>38.420927256663198</v>
      </c>
      <c r="E10" s="16">
        <v>8.4510117292959901</v>
      </c>
      <c r="F10" s="16">
        <v>5.4225000000000003</v>
      </c>
      <c r="G10" s="16">
        <v>24.658371779739898</v>
      </c>
      <c r="H10" s="16">
        <v>10.4</v>
      </c>
      <c r="I10" s="16">
        <v>17.6555</v>
      </c>
      <c r="J10" s="16">
        <v>21.966666666666701</v>
      </c>
      <c r="K10" s="16">
        <v>4.9950000000000001</v>
      </c>
      <c r="L10" s="16">
        <v>1.1147499999999999</v>
      </c>
      <c r="M10" s="16">
        <v>82.55</v>
      </c>
      <c r="N10" s="16">
        <v>33.25</v>
      </c>
      <c r="O10" s="16">
        <v>7.2750000000000004</v>
      </c>
      <c r="P10" s="84">
        <v>7.3</v>
      </c>
      <c r="Q10" s="16">
        <v>47.5</v>
      </c>
      <c r="R10" s="16">
        <v>56.5</v>
      </c>
      <c r="S10" s="86">
        <v>54.5</v>
      </c>
    </row>
    <row r="11" spans="1:34" x14ac:dyDescent="0.2">
      <c r="A11" s="11"/>
      <c r="B11" s="15" t="s">
        <v>44</v>
      </c>
      <c r="C11" s="46">
        <v>1146.0516329827601</v>
      </c>
      <c r="D11" s="48">
        <v>39.422258161754598</v>
      </c>
      <c r="E11" s="16">
        <v>8.6907897179753597</v>
      </c>
      <c r="F11" s="16">
        <v>5.4515000000000002</v>
      </c>
      <c r="G11" s="48">
        <v>24.8362756011934</v>
      </c>
      <c r="H11" s="16">
        <v>10.275</v>
      </c>
      <c r="I11" s="16">
        <v>18.497416666666702</v>
      </c>
      <c r="J11" s="16">
        <v>21.614999999999998</v>
      </c>
      <c r="K11" s="48">
        <v>5.0599999999999996</v>
      </c>
      <c r="L11" s="48">
        <v>1.17025</v>
      </c>
      <c r="M11" s="48">
        <v>83.525000000000006</v>
      </c>
      <c r="N11" s="16">
        <v>31.574999999999999</v>
      </c>
      <c r="O11" s="16">
        <v>6.8</v>
      </c>
      <c r="P11" s="84">
        <v>6.625</v>
      </c>
      <c r="Q11" s="48">
        <v>65</v>
      </c>
      <c r="R11" s="48">
        <v>70.25</v>
      </c>
      <c r="S11" s="86">
        <v>67.5</v>
      </c>
    </row>
    <row r="12" spans="1:34" x14ac:dyDescent="0.2">
      <c r="A12" s="11"/>
      <c r="B12" s="15" t="s">
        <v>25</v>
      </c>
      <c r="C12" s="46">
        <v>1125.8532220437201</v>
      </c>
      <c r="D12" s="48">
        <v>40.038975661023002</v>
      </c>
      <c r="E12" s="16">
        <v>7.9451760291304296</v>
      </c>
      <c r="F12" s="16">
        <v>4.6130000000000004</v>
      </c>
      <c r="G12" s="16">
        <v>23.372283950617302</v>
      </c>
      <c r="H12" s="16">
        <v>8.15</v>
      </c>
      <c r="I12" s="16">
        <v>16.512916666666701</v>
      </c>
      <c r="J12" s="16">
        <v>23.327500000000001</v>
      </c>
      <c r="K12" s="16">
        <v>4.835</v>
      </c>
      <c r="L12" s="16">
        <v>1.0882499999999999</v>
      </c>
      <c r="M12" s="16">
        <v>81.5</v>
      </c>
      <c r="N12" s="16">
        <v>31.7</v>
      </c>
      <c r="O12" s="16">
        <v>5.85</v>
      </c>
      <c r="P12" s="103">
        <v>10</v>
      </c>
      <c r="Q12" s="16">
        <v>40</v>
      </c>
      <c r="R12" s="16">
        <v>46</v>
      </c>
      <c r="S12" s="86">
        <v>51</v>
      </c>
    </row>
    <row r="13" spans="1:34" x14ac:dyDescent="0.2">
      <c r="A13" s="11"/>
      <c r="B13" s="15" t="s">
        <v>45</v>
      </c>
      <c r="C13" s="46">
        <v>1124.5603368468601</v>
      </c>
      <c r="D13" s="16">
        <v>39.178881003620702</v>
      </c>
      <c r="E13" s="48">
        <v>8.9250641989168997</v>
      </c>
      <c r="F13" s="16">
        <v>5.1245000000000003</v>
      </c>
      <c r="G13" s="16">
        <v>23.8111116585887</v>
      </c>
      <c r="H13" s="48">
        <v>10.8</v>
      </c>
      <c r="I13" s="16">
        <v>19.725166666666698</v>
      </c>
      <c r="J13" s="16">
        <v>22.425000000000001</v>
      </c>
      <c r="K13" s="16">
        <v>4.8425000000000002</v>
      </c>
      <c r="L13" s="16">
        <v>1.1545000000000001</v>
      </c>
      <c r="M13" s="16">
        <v>82.275000000000006</v>
      </c>
      <c r="N13" s="16">
        <v>30.75</v>
      </c>
      <c r="O13" s="16">
        <v>7.15</v>
      </c>
      <c r="P13" s="84">
        <v>7.7750000000000004</v>
      </c>
      <c r="Q13" s="16">
        <v>61.25</v>
      </c>
      <c r="R13" s="48">
        <v>60</v>
      </c>
      <c r="S13" s="86">
        <v>68</v>
      </c>
    </row>
    <row r="14" spans="1:34" x14ac:dyDescent="0.2">
      <c r="A14" s="11"/>
      <c r="B14" s="15" t="s">
        <v>47</v>
      </c>
      <c r="C14" s="46">
        <v>1120.49930508988</v>
      </c>
      <c r="D14" s="16">
        <v>38.097570900541399</v>
      </c>
      <c r="E14" s="48">
        <v>9.5534041145632695</v>
      </c>
      <c r="F14" s="16">
        <v>5.2065000000000001</v>
      </c>
      <c r="G14" s="16">
        <v>20.770385413154301</v>
      </c>
      <c r="H14" s="16">
        <v>9.9749999999999996</v>
      </c>
      <c r="I14" s="16">
        <v>18.969833333333298</v>
      </c>
      <c r="J14" s="16">
        <v>21.749166666666699</v>
      </c>
      <c r="K14" s="48">
        <v>5.26</v>
      </c>
      <c r="L14" s="16">
        <v>1.1499999999999999</v>
      </c>
      <c r="M14" s="48">
        <v>83.65</v>
      </c>
      <c r="N14" s="16">
        <v>32.174999999999997</v>
      </c>
      <c r="O14" s="16">
        <v>6.55</v>
      </c>
      <c r="P14" s="84">
        <v>6.625</v>
      </c>
      <c r="Q14" s="16">
        <v>55.5</v>
      </c>
      <c r="R14" s="48">
        <v>67.25</v>
      </c>
      <c r="S14" s="86">
        <v>58.25</v>
      </c>
    </row>
    <row r="15" spans="1:34" x14ac:dyDescent="0.2">
      <c r="A15" s="11"/>
      <c r="B15" s="15" t="s">
        <v>38</v>
      </c>
      <c r="C15" s="22">
        <v>1061.70598473325</v>
      </c>
      <c r="D15" s="16">
        <v>36.394488238024401</v>
      </c>
      <c r="E15" s="16">
        <v>7.4128964109293998</v>
      </c>
      <c r="F15" s="16">
        <v>5.258</v>
      </c>
      <c r="G15" s="48">
        <v>25.9325114691134</v>
      </c>
      <c r="H15" s="16">
        <v>9.85</v>
      </c>
      <c r="I15" s="16">
        <v>16.855916666666701</v>
      </c>
      <c r="J15" s="16">
        <v>22.61</v>
      </c>
      <c r="K15" s="16">
        <v>4.5274999999999999</v>
      </c>
      <c r="L15" s="48">
        <v>1.1835</v>
      </c>
      <c r="M15" s="16">
        <v>82.674999999999997</v>
      </c>
      <c r="N15" s="16">
        <v>34.375</v>
      </c>
      <c r="O15" s="16">
        <v>6.0750000000000002</v>
      </c>
      <c r="P15" s="84">
        <v>7.6749999999999998</v>
      </c>
      <c r="Q15" s="48">
        <v>75.5</v>
      </c>
      <c r="R15" s="48">
        <v>69.25</v>
      </c>
      <c r="S15" s="85">
        <v>80.5</v>
      </c>
    </row>
    <row r="16" spans="1:34" x14ac:dyDescent="0.2">
      <c r="A16" s="11"/>
      <c r="B16" s="15" t="s">
        <v>41</v>
      </c>
      <c r="C16" s="22">
        <v>1031.4451431494001</v>
      </c>
      <c r="D16" s="16">
        <v>37.3609800756591</v>
      </c>
      <c r="E16" s="16">
        <v>7.6390661171685599</v>
      </c>
      <c r="F16" s="16">
        <v>5.3144999999999998</v>
      </c>
      <c r="G16" s="48">
        <v>26.028157533409601</v>
      </c>
      <c r="H16" s="16">
        <v>10.074999999999999</v>
      </c>
      <c r="I16" s="16">
        <v>16.0565</v>
      </c>
      <c r="J16" s="16">
        <v>22.135833333333299</v>
      </c>
      <c r="K16" s="16">
        <v>4.7824999999999998</v>
      </c>
      <c r="L16" s="48">
        <v>1.1937500000000001</v>
      </c>
      <c r="M16" s="16">
        <v>82.6</v>
      </c>
      <c r="N16" s="48">
        <v>35.424999999999997</v>
      </c>
      <c r="O16" s="16">
        <v>5.9</v>
      </c>
      <c r="P16" s="84">
        <v>7.2249999999999996</v>
      </c>
      <c r="Q16" s="48">
        <v>75.5</v>
      </c>
      <c r="R16" s="48">
        <v>70.25</v>
      </c>
      <c r="S16" s="85">
        <v>82.25</v>
      </c>
    </row>
    <row r="17" spans="1:34" s="7" customFormat="1" x14ac:dyDescent="0.2">
      <c r="A17" s="11"/>
      <c r="B17" s="15" t="s">
        <v>46</v>
      </c>
      <c r="C17" s="22">
        <v>973.87159397270295</v>
      </c>
      <c r="D17" s="16">
        <v>39.123378247931399</v>
      </c>
      <c r="E17" s="16">
        <v>8.4992958051137304</v>
      </c>
      <c r="F17" s="48">
        <v>5.6885000000000003</v>
      </c>
      <c r="G17" s="48">
        <v>26.3048958546599</v>
      </c>
      <c r="H17" s="16">
        <v>10.425000000000001</v>
      </c>
      <c r="I17" s="16">
        <v>14.7846666666667</v>
      </c>
      <c r="J17" s="16">
        <v>23.1041666666667</v>
      </c>
      <c r="K17" s="16">
        <v>4.7625000000000002</v>
      </c>
      <c r="L17" s="48">
        <v>1.16225</v>
      </c>
      <c r="M17" s="48">
        <v>83.125</v>
      </c>
      <c r="N17" s="16">
        <v>33.424999999999997</v>
      </c>
      <c r="O17" s="16">
        <v>6.4249999999999998</v>
      </c>
      <c r="P17" s="84">
        <v>7</v>
      </c>
      <c r="Q17" s="48">
        <v>67</v>
      </c>
      <c r="R17" s="48">
        <v>68.25</v>
      </c>
      <c r="S17" s="85">
        <v>71.25</v>
      </c>
      <c r="T17" s="9"/>
      <c r="U17" s="9"/>
      <c r="V17" s="9"/>
      <c r="W17" s="9"/>
      <c r="X17" s="9"/>
      <c r="Y17" s="9"/>
      <c r="Z17" s="9"/>
      <c r="AA17" s="9"/>
      <c r="AB17" s="9"/>
      <c r="AC17" s="9"/>
      <c r="AD17" s="9"/>
      <c r="AE17" s="9"/>
      <c r="AF17" s="9"/>
      <c r="AG17" s="9"/>
      <c r="AH17" s="9"/>
    </row>
    <row r="18" spans="1:34" s="7" customFormat="1" x14ac:dyDescent="0.2">
      <c r="A18" s="11"/>
      <c r="B18" s="15" t="s">
        <v>39</v>
      </c>
      <c r="C18" s="22">
        <v>876.24613420303797</v>
      </c>
      <c r="D18" s="16">
        <v>36.925114436960399</v>
      </c>
      <c r="E18" s="16">
        <v>7.2366171765380303</v>
      </c>
      <c r="F18" s="16">
        <v>4.8970000000000002</v>
      </c>
      <c r="G18" s="48">
        <v>25.069479508390401</v>
      </c>
      <c r="H18" s="16">
        <v>9.7750000000000004</v>
      </c>
      <c r="I18" s="16">
        <v>14.8549166666667</v>
      </c>
      <c r="J18" s="16">
        <v>24.3883333333333</v>
      </c>
      <c r="K18" s="16">
        <v>4.4524999999999997</v>
      </c>
      <c r="L18" s="48">
        <v>1.1992499999999999</v>
      </c>
      <c r="M18" s="16">
        <v>81.8</v>
      </c>
      <c r="N18" s="16">
        <v>32.875</v>
      </c>
      <c r="O18" s="16">
        <v>6</v>
      </c>
      <c r="P18" s="84">
        <v>6.875</v>
      </c>
      <c r="Q18" s="48">
        <v>76.75</v>
      </c>
      <c r="R18" s="48">
        <v>62.75</v>
      </c>
      <c r="S18" s="85">
        <v>83.75</v>
      </c>
      <c r="T18" s="9"/>
      <c r="U18" s="9"/>
      <c r="V18" s="9"/>
      <c r="W18" s="9"/>
      <c r="X18" s="9"/>
      <c r="Y18" s="9"/>
      <c r="Z18" s="9"/>
      <c r="AA18" s="9"/>
      <c r="AB18" s="9"/>
      <c r="AC18" s="9"/>
      <c r="AD18" s="9"/>
      <c r="AE18" s="9"/>
      <c r="AF18" s="9"/>
      <c r="AG18" s="9"/>
      <c r="AH18" s="9"/>
    </row>
    <row r="19" spans="1:34" s="7" customFormat="1" x14ac:dyDescent="0.2">
      <c r="A19" s="11"/>
      <c r="B19" s="15" t="s">
        <v>40</v>
      </c>
      <c r="C19" s="22">
        <v>850.24233568520503</v>
      </c>
      <c r="D19" s="16">
        <v>37.331737638133497</v>
      </c>
      <c r="E19" s="16">
        <v>7.9774188968717201</v>
      </c>
      <c r="F19" s="16">
        <v>4.8730000000000002</v>
      </c>
      <c r="G19" s="16">
        <v>22.832273829119899</v>
      </c>
      <c r="H19" s="16">
        <v>9.9749999999999996</v>
      </c>
      <c r="I19" s="16">
        <v>17.5745</v>
      </c>
      <c r="J19" s="16">
        <v>23.211666666666702</v>
      </c>
      <c r="K19" s="16">
        <v>4.8274999999999997</v>
      </c>
      <c r="L19" s="16">
        <v>1.131</v>
      </c>
      <c r="M19" s="16">
        <v>82.424999999999997</v>
      </c>
      <c r="N19" s="16">
        <v>31.25</v>
      </c>
      <c r="O19" s="16">
        <v>6.375</v>
      </c>
      <c r="P19" s="84">
        <v>7.7</v>
      </c>
      <c r="Q19" s="16">
        <v>55</v>
      </c>
      <c r="R19" s="16">
        <v>58.75</v>
      </c>
      <c r="S19" s="86">
        <v>62.25</v>
      </c>
      <c r="T19" s="9"/>
      <c r="U19" s="9"/>
      <c r="V19" s="9"/>
      <c r="W19" s="9"/>
      <c r="X19" s="9"/>
      <c r="Y19" s="9"/>
      <c r="Z19" s="9"/>
      <c r="AA19" s="9"/>
      <c r="AB19" s="9"/>
      <c r="AC19" s="9"/>
      <c r="AD19" s="9"/>
      <c r="AE19" s="9"/>
      <c r="AF19" s="9"/>
      <c r="AG19" s="9"/>
      <c r="AH19" s="9"/>
    </row>
    <row r="20" spans="1:34" s="7" customFormat="1" x14ac:dyDescent="0.2">
      <c r="A20" s="11"/>
      <c r="B20" s="15" t="s">
        <v>42</v>
      </c>
      <c r="C20" s="22">
        <v>842.23599782743895</v>
      </c>
      <c r="D20" s="16">
        <v>36.020649622135799</v>
      </c>
      <c r="E20" s="16">
        <v>7.2383167925227196</v>
      </c>
      <c r="F20" s="16">
        <v>5.399</v>
      </c>
      <c r="G20" s="48">
        <v>26.888906878351602</v>
      </c>
      <c r="H20" s="16">
        <v>10.45</v>
      </c>
      <c r="I20" s="16">
        <v>14.4883333333333</v>
      </c>
      <c r="J20" s="16">
        <v>23.648333333333301</v>
      </c>
      <c r="K20" s="16">
        <v>4.3975</v>
      </c>
      <c r="L20" s="48">
        <v>1.1835</v>
      </c>
      <c r="M20" s="48">
        <v>82.775000000000006</v>
      </c>
      <c r="N20" s="48">
        <v>34.424999999999997</v>
      </c>
      <c r="O20" s="16">
        <v>6.0250000000000004</v>
      </c>
      <c r="P20" s="84">
        <v>7.1</v>
      </c>
      <c r="Q20" s="48">
        <v>76.25</v>
      </c>
      <c r="R20" s="48">
        <v>70.25</v>
      </c>
      <c r="S20" s="85">
        <v>81.25</v>
      </c>
      <c r="T20" s="9"/>
      <c r="U20" s="9"/>
      <c r="V20" s="9"/>
      <c r="W20" s="9"/>
      <c r="X20" s="9"/>
      <c r="Y20" s="9"/>
      <c r="Z20" s="9"/>
      <c r="AA20" s="9"/>
      <c r="AB20" s="9"/>
      <c r="AC20" s="9"/>
      <c r="AD20" s="9"/>
      <c r="AE20" s="9"/>
      <c r="AF20" s="9"/>
      <c r="AG20" s="9"/>
      <c r="AH20" s="9"/>
    </row>
    <row r="21" spans="1:34" s="7" customFormat="1" ht="13.5" thickBot="1" x14ac:dyDescent="0.25">
      <c r="B21" s="87"/>
      <c r="C21" s="88"/>
      <c r="D21" s="88"/>
      <c r="E21" s="88"/>
      <c r="F21" s="88"/>
      <c r="G21" s="88"/>
      <c r="H21" s="88"/>
      <c r="I21" s="88"/>
      <c r="J21" s="88"/>
      <c r="K21" s="88"/>
      <c r="L21" s="88"/>
      <c r="M21" s="88"/>
      <c r="N21" s="88"/>
      <c r="O21" s="88"/>
      <c r="P21" s="89"/>
      <c r="Q21" s="88"/>
      <c r="R21" s="88"/>
      <c r="S21" s="90"/>
      <c r="T21" s="9"/>
      <c r="U21" s="9"/>
      <c r="V21" s="9"/>
      <c r="W21" s="9"/>
      <c r="X21" s="9"/>
      <c r="Y21" s="9"/>
      <c r="Z21" s="9"/>
      <c r="AA21" s="9"/>
      <c r="AB21" s="9"/>
      <c r="AC21" s="9"/>
      <c r="AD21" s="9"/>
      <c r="AE21" s="9"/>
      <c r="AF21" s="9"/>
      <c r="AG21" s="9"/>
      <c r="AH21" s="9"/>
    </row>
    <row r="22" spans="1:34" s="7" customFormat="1" x14ac:dyDescent="0.2">
      <c r="B22" s="23" t="s">
        <v>27</v>
      </c>
      <c r="C22" s="24">
        <f t="shared" ref="C22:S22" si="0">AVERAGE(C5:C20)</f>
        <v>1083.5408067579601</v>
      </c>
      <c r="D22" s="25">
        <f t="shared" si="0"/>
        <v>38.170883877779637</v>
      </c>
      <c r="E22" s="25">
        <f t="shared" si="0"/>
        <v>8.1662086791820716</v>
      </c>
      <c r="F22" s="25">
        <f t="shared" si="0"/>
        <v>5.1999062500000006</v>
      </c>
      <c r="G22" s="25">
        <f t="shared" si="0"/>
        <v>24.542255178353003</v>
      </c>
      <c r="H22" s="25">
        <f t="shared" si="0"/>
        <v>10.093749999999998</v>
      </c>
      <c r="I22" s="25">
        <f t="shared" si="0"/>
        <v>17.936895833333342</v>
      </c>
      <c r="J22" s="25">
        <f t="shared" si="0"/>
        <v>22.51604166666667</v>
      </c>
      <c r="K22" s="25">
        <f t="shared" si="0"/>
        <v>4.8139062499999996</v>
      </c>
      <c r="L22" s="25">
        <f t="shared" si="0"/>
        <v>1.14890625</v>
      </c>
      <c r="M22" s="25">
        <f t="shared" si="0"/>
        <v>82.612499999999997</v>
      </c>
      <c r="N22" s="25">
        <f t="shared" si="0"/>
        <v>32.59375</v>
      </c>
      <c r="O22" s="25">
        <f t="shared" si="0"/>
        <v>6.5328124999999995</v>
      </c>
      <c r="P22" s="91">
        <f t="shared" si="0"/>
        <v>7.5609374999999988</v>
      </c>
      <c r="Q22" s="25">
        <f t="shared" si="0"/>
        <v>60.71875</v>
      </c>
      <c r="R22" s="25">
        <f t="shared" si="0"/>
        <v>62.40625</v>
      </c>
      <c r="S22" s="92">
        <f t="shared" si="0"/>
        <v>66.859375</v>
      </c>
      <c r="T22" s="9"/>
      <c r="U22" s="9"/>
      <c r="V22" s="9"/>
      <c r="W22" s="9"/>
      <c r="X22" s="9"/>
      <c r="Y22" s="9"/>
      <c r="Z22" s="9"/>
      <c r="AA22" s="9"/>
      <c r="AB22" s="9"/>
      <c r="AC22" s="9"/>
      <c r="AD22" s="9"/>
      <c r="AE22" s="9"/>
      <c r="AF22" s="9"/>
      <c r="AG22" s="9"/>
      <c r="AH22" s="9"/>
    </row>
    <row r="23" spans="1:34" s="7" customFormat="1" x14ac:dyDescent="0.2">
      <c r="B23" s="34" t="s">
        <v>78</v>
      </c>
      <c r="C23" s="55">
        <v>157</v>
      </c>
      <c r="D23" s="69">
        <v>0.85</v>
      </c>
      <c r="E23" s="69">
        <v>0.71</v>
      </c>
      <c r="F23" s="69">
        <v>0.23</v>
      </c>
      <c r="G23" s="69">
        <v>2.2200000000000002</v>
      </c>
      <c r="H23" s="69">
        <v>0.42</v>
      </c>
      <c r="I23" s="69">
        <v>1.05</v>
      </c>
      <c r="J23" s="69" t="s">
        <v>63</v>
      </c>
      <c r="K23" s="69">
        <v>0.26</v>
      </c>
      <c r="L23" s="69">
        <v>0.04</v>
      </c>
      <c r="M23" s="69">
        <v>0.9</v>
      </c>
      <c r="N23" s="69">
        <v>1.04</v>
      </c>
      <c r="O23" s="69">
        <v>0.23</v>
      </c>
      <c r="P23" s="69">
        <v>0.83</v>
      </c>
      <c r="Q23" s="69">
        <v>14.76</v>
      </c>
      <c r="R23" s="69">
        <v>11.05</v>
      </c>
      <c r="S23" s="111">
        <v>12.51</v>
      </c>
      <c r="T23" s="9"/>
      <c r="U23" s="9"/>
      <c r="V23" s="9"/>
      <c r="W23" s="9"/>
      <c r="X23" s="9"/>
      <c r="Y23" s="9"/>
      <c r="Z23" s="9"/>
      <c r="AA23" s="9"/>
      <c r="AB23" s="9"/>
      <c r="AC23" s="9"/>
      <c r="AD23" s="9"/>
      <c r="AE23" s="9"/>
      <c r="AF23" s="9"/>
      <c r="AG23" s="9"/>
      <c r="AH23" s="9"/>
    </row>
    <row r="24" spans="1:34" s="7" customFormat="1" x14ac:dyDescent="0.2">
      <c r="B24" s="34" t="s">
        <v>29</v>
      </c>
      <c r="C24" s="32" t="s">
        <v>30</v>
      </c>
      <c r="D24" s="32" t="s">
        <v>30</v>
      </c>
      <c r="E24" s="32" t="s">
        <v>30</v>
      </c>
      <c r="F24" s="32" t="s">
        <v>30</v>
      </c>
      <c r="G24" s="68">
        <v>2.9999999999999997E-4</v>
      </c>
      <c r="H24" s="32" t="s">
        <v>30</v>
      </c>
      <c r="I24" s="32" t="s">
        <v>30</v>
      </c>
      <c r="J24" s="68">
        <v>0.6794</v>
      </c>
      <c r="K24" s="32" t="s">
        <v>30</v>
      </c>
      <c r="L24" s="32" t="s">
        <v>30</v>
      </c>
      <c r="M24" s="68">
        <v>2.9999999999999997E-4</v>
      </c>
      <c r="N24" s="32" t="s">
        <v>30</v>
      </c>
      <c r="O24" s="32" t="s">
        <v>30</v>
      </c>
      <c r="P24" s="32" t="s">
        <v>30</v>
      </c>
      <c r="Q24" s="32" t="s">
        <v>30</v>
      </c>
      <c r="R24" s="68">
        <v>1E-4</v>
      </c>
      <c r="S24" s="116">
        <v>1E-4</v>
      </c>
      <c r="T24" s="9"/>
      <c r="U24" s="9"/>
      <c r="V24" s="9"/>
      <c r="W24" s="9"/>
      <c r="X24" s="9"/>
      <c r="Y24" s="9"/>
      <c r="Z24" s="9"/>
      <c r="AA24" s="9"/>
      <c r="AB24" s="9"/>
      <c r="AC24" s="9"/>
      <c r="AD24" s="9"/>
      <c r="AE24" s="9"/>
      <c r="AF24" s="9"/>
      <c r="AG24" s="9"/>
      <c r="AH24" s="9"/>
    </row>
    <row r="25" spans="1:34" s="7" customFormat="1" x14ac:dyDescent="0.2">
      <c r="B25" s="34" t="s">
        <v>33</v>
      </c>
      <c r="C25" s="69">
        <v>10.14</v>
      </c>
      <c r="D25" s="69">
        <v>1.57</v>
      </c>
      <c r="E25" s="69">
        <v>6.07</v>
      </c>
      <c r="F25" s="69">
        <v>3.09</v>
      </c>
      <c r="G25" s="69">
        <v>6.36</v>
      </c>
      <c r="H25" s="69">
        <v>2.9</v>
      </c>
      <c r="I25" s="69">
        <v>4.12</v>
      </c>
      <c r="J25" s="69">
        <v>9.73</v>
      </c>
      <c r="K25" s="69">
        <v>3.86</v>
      </c>
      <c r="L25" s="69">
        <v>2.2599999999999998</v>
      </c>
      <c r="M25" s="69">
        <v>0.76</v>
      </c>
      <c r="N25" s="69">
        <v>2.2400000000000002</v>
      </c>
      <c r="O25" s="69">
        <v>2.4500000000000002</v>
      </c>
      <c r="P25" s="69">
        <v>7.74</v>
      </c>
      <c r="Q25" s="69">
        <v>17.059999999999999</v>
      </c>
      <c r="R25" s="69">
        <v>12.43</v>
      </c>
      <c r="S25" s="111">
        <v>13.14</v>
      </c>
      <c r="T25" s="9"/>
      <c r="U25" s="9"/>
      <c r="V25" s="9"/>
      <c r="W25" s="9"/>
      <c r="X25" s="9"/>
      <c r="Y25" s="9"/>
      <c r="Z25" s="9"/>
      <c r="AA25" s="9"/>
      <c r="AB25" s="9"/>
      <c r="AC25" s="9"/>
      <c r="AD25" s="9"/>
      <c r="AE25" s="9"/>
      <c r="AF25" s="9"/>
      <c r="AG25" s="9"/>
      <c r="AH25" s="9"/>
    </row>
    <row r="26" spans="1:34" s="7" customFormat="1" x14ac:dyDescent="0.2">
      <c r="B26" s="34" t="s">
        <v>34</v>
      </c>
      <c r="C26" s="69">
        <v>0.87</v>
      </c>
      <c r="D26" s="69">
        <v>0.85</v>
      </c>
      <c r="E26" s="69">
        <v>0.73</v>
      </c>
      <c r="F26" s="69">
        <v>0.84</v>
      </c>
      <c r="G26" s="69">
        <v>0.71</v>
      </c>
      <c r="H26" s="69">
        <v>0.9</v>
      </c>
      <c r="I26" s="69">
        <v>0.92</v>
      </c>
      <c r="J26" s="69">
        <v>0.31</v>
      </c>
      <c r="K26" s="69">
        <v>0.69</v>
      </c>
      <c r="L26" s="69">
        <v>0.82</v>
      </c>
      <c r="M26" s="69">
        <v>0.67</v>
      </c>
      <c r="N26" s="69">
        <v>0.82</v>
      </c>
      <c r="O26" s="69">
        <v>0.96</v>
      </c>
      <c r="P26" s="69">
        <v>0.75</v>
      </c>
      <c r="Q26" s="69">
        <v>0.77</v>
      </c>
      <c r="R26" s="69">
        <v>0.73</v>
      </c>
      <c r="S26" s="111">
        <v>0.78</v>
      </c>
      <c r="T26" s="9"/>
      <c r="U26" s="9"/>
      <c r="V26" s="9"/>
      <c r="W26" s="9"/>
      <c r="X26" s="9"/>
      <c r="Y26" s="9"/>
      <c r="Z26" s="9"/>
      <c r="AA26" s="9"/>
      <c r="AB26" s="9"/>
      <c r="AC26" s="9"/>
      <c r="AD26" s="9"/>
      <c r="AE26" s="9"/>
      <c r="AF26" s="9"/>
      <c r="AG26" s="9"/>
      <c r="AH26" s="9"/>
    </row>
    <row r="27" spans="1:34" s="7" customFormat="1" ht="13.5" thickBot="1" x14ac:dyDescent="0.25">
      <c r="B27" s="35" t="s">
        <v>35</v>
      </c>
      <c r="C27" s="61">
        <v>4</v>
      </c>
      <c r="D27" s="72">
        <v>4</v>
      </c>
      <c r="E27" s="72">
        <v>4</v>
      </c>
      <c r="F27" s="72">
        <v>4</v>
      </c>
      <c r="G27" s="72">
        <v>4</v>
      </c>
      <c r="H27" s="72">
        <v>4</v>
      </c>
      <c r="I27" s="72">
        <v>4</v>
      </c>
      <c r="J27" s="72">
        <v>4</v>
      </c>
      <c r="K27" s="72">
        <v>4</v>
      </c>
      <c r="L27" s="72">
        <v>4</v>
      </c>
      <c r="M27" s="72">
        <v>4</v>
      </c>
      <c r="N27" s="72">
        <v>4</v>
      </c>
      <c r="O27" s="72">
        <v>4</v>
      </c>
      <c r="P27" s="98">
        <v>4</v>
      </c>
      <c r="Q27" s="72">
        <v>4</v>
      </c>
      <c r="R27" s="72">
        <v>4</v>
      </c>
      <c r="S27" s="99">
        <v>4</v>
      </c>
      <c r="T27" s="9"/>
      <c r="U27" s="9"/>
      <c r="V27" s="9"/>
      <c r="W27" s="9"/>
      <c r="X27" s="9"/>
      <c r="Y27" s="9"/>
      <c r="Z27" s="9"/>
      <c r="AA27" s="9"/>
      <c r="AB27" s="9"/>
      <c r="AC27" s="9"/>
      <c r="AD27" s="9"/>
      <c r="AE27" s="9"/>
      <c r="AF27" s="9"/>
      <c r="AG27" s="9"/>
      <c r="AH27" s="9"/>
    </row>
    <row r="28" spans="1:34" s="7" customFormat="1" x14ac:dyDescent="0.2">
      <c r="B28" s="7" t="s">
        <v>36</v>
      </c>
      <c r="T28" s="9"/>
      <c r="U28" s="9"/>
      <c r="V28" s="9"/>
      <c r="W28" s="9"/>
      <c r="X28" s="9"/>
      <c r="Y28" s="9"/>
      <c r="Z28" s="9"/>
      <c r="AA28" s="9"/>
      <c r="AB28" s="9"/>
      <c r="AC28" s="9"/>
      <c r="AD28" s="9"/>
      <c r="AE28" s="9"/>
      <c r="AF28" s="9"/>
      <c r="AG28" s="9"/>
      <c r="AH28" s="9"/>
    </row>
    <row r="29" spans="1:34" s="7" customFormat="1" x14ac:dyDescent="0.2">
      <c r="B29" s="39" t="s">
        <v>126</v>
      </c>
      <c r="T29" s="9"/>
      <c r="U29" s="9"/>
      <c r="V29" s="9"/>
      <c r="W29" s="9"/>
      <c r="X29" s="9"/>
      <c r="Y29" s="9"/>
      <c r="Z29" s="9"/>
      <c r="AA29" s="9"/>
      <c r="AB29" s="9"/>
      <c r="AC29" s="9"/>
      <c r="AD29" s="9"/>
      <c r="AE29" s="9"/>
      <c r="AF29" s="9"/>
      <c r="AG29" s="9"/>
      <c r="AH29" s="9"/>
    </row>
    <row r="30" spans="1:34" s="7" customFormat="1" x14ac:dyDescent="0.2">
      <c r="B30" s="258" t="s">
        <v>79</v>
      </c>
      <c r="C30" s="273"/>
      <c r="D30" s="273"/>
      <c r="E30" s="273"/>
      <c r="F30" s="273"/>
      <c r="G30" s="273"/>
      <c r="H30" s="273"/>
      <c r="I30" s="273"/>
      <c r="J30" s="273"/>
      <c r="K30" s="273"/>
      <c r="L30" s="273"/>
      <c r="M30" s="273"/>
      <c r="N30" s="273"/>
      <c r="O30" s="273"/>
      <c r="P30" s="273"/>
      <c r="Q30" s="273"/>
      <c r="R30" s="273"/>
      <c r="S30" s="273"/>
      <c r="T30" s="9"/>
      <c r="U30" s="9"/>
      <c r="V30" s="9"/>
      <c r="W30" s="9"/>
      <c r="X30" s="9"/>
      <c r="Y30" s="9"/>
      <c r="Z30" s="9"/>
      <c r="AA30" s="9"/>
      <c r="AB30" s="9"/>
      <c r="AC30" s="9"/>
      <c r="AD30" s="9"/>
      <c r="AE30" s="9"/>
      <c r="AF30" s="9"/>
      <c r="AG30" s="9"/>
      <c r="AH30" s="9"/>
    </row>
    <row r="31" spans="1:34" s="7" customFormat="1" x14ac:dyDescent="0.2">
      <c r="B31" s="273"/>
      <c r="C31" s="273"/>
      <c r="D31" s="273"/>
      <c r="E31" s="273"/>
      <c r="F31" s="273"/>
      <c r="G31" s="273"/>
      <c r="H31" s="273"/>
      <c r="I31" s="273"/>
      <c r="J31" s="273"/>
      <c r="K31" s="273"/>
      <c r="L31" s="273"/>
      <c r="M31" s="273"/>
      <c r="N31" s="273"/>
      <c r="O31" s="273"/>
      <c r="P31" s="273"/>
      <c r="Q31" s="273"/>
      <c r="R31" s="273"/>
      <c r="S31" s="273"/>
      <c r="T31" s="9"/>
      <c r="U31" s="9"/>
      <c r="V31" s="9"/>
      <c r="W31" s="9"/>
      <c r="X31" s="9"/>
      <c r="Y31" s="9"/>
      <c r="Z31" s="9"/>
      <c r="AA31" s="9"/>
      <c r="AB31" s="9"/>
      <c r="AC31" s="9"/>
      <c r="AD31" s="9"/>
      <c r="AE31" s="9"/>
      <c r="AF31" s="9"/>
      <c r="AG31" s="9"/>
      <c r="AH31" s="9"/>
    </row>
    <row r="32" spans="1:34" s="7" customFormat="1" x14ac:dyDescent="0.2">
      <c r="B32" s="273"/>
      <c r="C32" s="273"/>
      <c r="D32" s="273"/>
      <c r="E32" s="273"/>
      <c r="F32" s="273"/>
      <c r="G32" s="273"/>
      <c r="H32" s="273"/>
      <c r="I32" s="273"/>
      <c r="J32" s="273"/>
      <c r="K32" s="273"/>
      <c r="L32" s="273"/>
      <c r="M32" s="273"/>
      <c r="N32" s="273"/>
      <c r="O32" s="273"/>
      <c r="P32" s="273"/>
      <c r="Q32" s="273"/>
      <c r="R32" s="273"/>
      <c r="S32" s="273"/>
      <c r="T32" s="9"/>
      <c r="U32" s="9"/>
      <c r="V32" s="9"/>
      <c r="W32" s="9"/>
      <c r="X32" s="9"/>
      <c r="Y32" s="9"/>
      <c r="Z32" s="9"/>
      <c r="AA32" s="9"/>
      <c r="AB32" s="9"/>
      <c r="AC32" s="9"/>
      <c r="AD32" s="9"/>
      <c r="AE32" s="9"/>
      <c r="AF32" s="9"/>
      <c r="AG32" s="9"/>
      <c r="AH32" s="9"/>
    </row>
    <row r="33" spans="1:34" x14ac:dyDescent="0.2">
      <c r="B33" s="273"/>
      <c r="C33" s="273"/>
      <c r="D33" s="273"/>
      <c r="E33" s="273"/>
      <c r="F33" s="273"/>
      <c r="G33" s="273"/>
      <c r="H33" s="273"/>
      <c r="I33" s="273"/>
      <c r="J33" s="273"/>
      <c r="K33" s="273"/>
      <c r="L33" s="273"/>
      <c r="M33" s="273"/>
      <c r="N33" s="273"/>
      <c r="O33" s="273"/>
      <c r="P33" s="273"/>
      <c r="Q33" s="273"/>
      <c r="R33" s="273"/>
      <c r="S33" s="273"/>
    </row>
    <row r="34" spans="1:34" x14ac:dyDescent="0.2">
      <c r="B34" s="273"/>
      <c r="C34" s="273"/>
      <c r="D34" s="273"/>
      <c r="E34" s="273"/>
      <c r="F34" s="273"/>
      <c r="G34" s="273"/>
      <c r="H34" s="273"/>
      <c r="I34" s="273"/>
      <c r="J34" s="273"/>
      <c r="K34" s="273"/>
      <c r="L34" s="273"/>
      <c r="M34" s="273"/>
      <c r="N34" s="273"/>
      <c r="O34" s="273"/>
      <c r="P34" s="273"/>
      <c r="Q34" s="273"/>
      <c r="R34" s="273"/>
      <c r="S34" s="273"/>
    </row>
    <row r="36" spans="1:34" s="101" customFormat="1" x14ac:dyDescent="0.2">
      <c r="A36" s="7"/>
      <c r="B36" s="100"/>
      <c r="C36" s="7"/>
      <c r="D36" s="7"/>
      <c r="E36" s="7"/>
      <c r="F36" s="7"/>
      <c r="G36" s="7"/>
      <c r="H36" s="7"/>
      <c r="I36" s="7"/>
      <c r="J36" s="7"/>
      <c r="K36" s="7"/>
      <c r="L36" s="7"/>
      <c r="M36" s="7"/>
      <c r="N36" s="7"/>
      <c r="O36" s="7"/>
      <c r="P36" s="7"/>
      <c r="Q36" s="7"/>
      <c r="R36" s="7"/>
      <c r="S36" s="7"/>
      <c r="T36" s="9"/>
      <c r="U36" s="9"/>
      <c r="V36" s="9"/>
      <c r="W36" s="9"/>
      <c r="X36" s="9"/>
      <c r="Y36" s="9"/>
      <c r="Z36" s="9"/>
      <c r="AA36" s="9"/>
      <c r="AB36" s="9"/>
      <c r="AC36" s="9"/>
      <c r="AD36" s="9"/>
      <c r="AE36" s="9"/>
      <c r="AF36" s="9"/>
      <c r="AG36" s="9"/>
      <c r="AH36" s="9"/>
    </row>
    <row r="37" spans="1:34" s="101" customFormat="1" x14ac:dyDescent="0.2">
      <c r="A37" s="7"/>
      <c r="B37" s="100"/>
      <c r="C37" s="7"/>
      <c r="D37" s="7"/>
      <c r="E37" s="7"/>
      <c r="F37" s="7"/>
      <c r="G37" s="7"/>
      <c r="H37" s="7"/>
      <c r="I37" s="7"/>
      <c r="J37" s="7"/>
      <c r="K37" s="7"/>
      <c r="L37" s="7"/>
      <c r="M37" s="7"/>
      <c r="N37" s="7"/>
      <c r="O37" s="7"/>
      <c r="P37" s="7"/>
      <c r="Q37" s="7"/>
      <c r="R37" s="7"/>
      <c r="S37" s="7"/>
      <c r="T37" s="9"/>
      <c r="U37" s="9"/>
      <c r="V37" s="9"/>
      <c r="W37" s="9"/>
      <c r="X37" s="9"/>
      <c r="Y37" s="9"/>
      <c r="Z37" s="9"/>
      <c r="AA37" s="9"/>
      <c r="AB37" s="9"/>
      <c r="AC37" s="9"/>
      <c r="AD37" s="9"/>
      <c r="AE37" s="9"/>
      <c r="AF37" s="9"/>
      <c r="AG37" s="9"/>
      <c r="AH37" s="9"/>
    </row>
  </sheetData>
  <sortState xmlns:xlrd2="http://schemas.microsoft.com/office/spreadsheetml/2017/richdata2" ref="B6:S21">
    <sortCondition descending="1" ref="C6:C21"/>
  </sortState>
  <mergeCells count="19">
    <mergeCell ref="E2:E3"/>
    <mergeCell ref="F2:F3"/>
    <mergeCell ref="G2:G3"/>
    <mergeCell ref="B30:S34"/>
    <mergeCell ref="N2:N3"/>
    <mergeCell ref="O2:O3"/>
    <mergeCell ref="P2:P3"/>
    <mergeCell ref="Q2:Q3"/>
    <mergeCell ref="R2:R3"/>
    <mergeCell ref="S2:S3"/>
    <mergeCell ref="H2:H3"/>
    <mergeCell ref="I2:I3"/>
    <mergeCell ref="J2:J3"/>
    <mergeCell ref="K2:K3"/>
    <mergeCell ref="L2:L3"/>
    <mergeCell ref="M2:M3"/>
    <mergeCell ref="B2:B4"/>
    <mergeCell ref="C2:C3"/>
    <mergeCell ref="D2:D3"/>
  </mergeCells>
  <printOptions verticalCentered="1"/>
  <pageMargins left="0.75" right="0.5" top="0.5" bottom="0.5" header="0" footer="0"/>
  <pageSetup scale="8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37"/>
  <sheetViews>
    <sheetView zoomScaleNormal="100" workbookViewId="0">
      <pane ySplit="5" topLeftCell="A6" activePane="bottomLeft" state="frozen"/>
      <selection pane="bottomLeft" activeCell="T12" sqref="T12"/>
    </sheetView>
  </sheetViews>
  <sheetFormatPr defaultColWidth="11.5" defaultRowHeight="12.75" x14ac:dyDescent="0.2"/>
  <cols>
    <col min="1" max="1" width="3.5" style="7" customWidth="1"/>
    <col min="2" max="2" width="18.5" style="7" customWidth="1"/>
    <col min="3" max="17" width="9.5" style="7" customWidth="1"/>
    <col min="18" max="31" width="11.6640625" style="9" customWidth="1"/>
    <col min="32" max="16384" width="11.5" style="10"/>
  </cols>
  <sheetData>
    <row r="1" spans="1:31" s="6" customFormat="1" x14ac:dyDescent="0.2">
      <c r="A1" s="1"/>
      <c r="B1" s="2" t="s">
        <v>100</v>
      </c>
      <c r="C1" s="3"/>
      <c r="D1" s="3"/>
      <c r="E1" s="3"/>
      <c r="F1" s="3"/>
      <c r="G1" s="3"/>
      <c r="H1" s="3"/>
      <c r="I1" s="3"/>
      <c r="J1" s="3"/>
      <c r="K1" s="3"/>
      <c r="L1" s="3"/>
      <c r="M1" s="3"/>
      <c r="N1" s="3"/>
      <c r="O1" s="3"/>
      <c r="P1" s="3"/>
      <c r="Q1" s="3"/>
      <c r="R1" s="5"/>
      <c r="S1" s="5"/>
      <c r="T1" s="5"/>
      <c r="U1" s="5"/>
      <c r="V1" s="5"/>
      <c r="W1" s="5"/>
      <c r="X1" s="5"/>
      <c r="Y1" s="5"/>
      <c r="Z1" s="5"/>
      <c r="AA1" s="5"/>
      <c r="AB1" s="5"/>
      <c r="AC1" s="5"/>
      <c r="AD1" s="5"/>
      <c r="AE1" s="5"/>
    </row>
    <row r="2" spans="1:31" s="6" customFormat="1" ht="13.5" thickBot="1" x14ac:dyDescent="0.25">
      <c r="A2" s="1"/>
      <c r="B2" s="2"/>
      <c r="C2" s="81">
        <f>C6-C24</f>
        <v>736.17570949799904</v>
      </c>
      <c r="D2" s="110">
        <f t="shared" ref="D2:Q2" si="0">D6-D24</f>
        <v>41.170380569967605</v>
      </c>
      <c r="E2" s="110">
        <f t="shared" si="0"/>
        <v>7.0635094518141903</v>
      </c>
      <c r="F2" s="110">
        <f t="shared" si="0"/>
        <v>5.133</v>
      </c>
      <c r="G2" s="110">
        <f t="shared" si="0"/>
        <v>28.6115522450987</v>
      </c>
      <c r="H2" s="110">
        <f t="shared" si="0"/>
        <v>9.51</v>
      </c>
      <c r="I2" s="110">
        <f t="shared" si="0"/>
        <v>4.375</v>
      </c>
      <c r="J2" s="110">
        <f t="shared" si="0"/>
        <v>1.1412499999999999</v>
      </c>
      <c r="K2" s="110">
        <f t="shared" si="0"/>
        <v>81.8</v>
      </c>
      <c r="L2" s="110">
        <f t="shared" si="0"/>
        <v>30.045000000000002</v>
      </c>
      <c r="M2" s="110">
        <f t="shared" si="0"/>
        <v>6.1050000000000004</v>
      </c>
      <c r="N2" s="110">
        <f t="shared" si="0"/>
        <v>6.5750000000000002</v>
      </c>
      <c r="O2" s="110">
        <f t="shared" si="0"/>
        <v>26.16</v>
      </c>
      <c r="P2" s="110">
        <f t="shared" si="0"/>
        <v>32.25</v>
      </c>
      <c r="Q2" s="110">
        <f t="shared" si="0"/>
        <v>40.54</v>
      </c>
      <c r="R2" s="5"/>
      <c r="S2" s="5"/>
      <c r="T2" s="5"/>
      <c r="U2" s="5"/>
      <c r="V2" s="5"/>
      <c r="W2" s="5"/>
      <c r="X2" s="5"/>
      <c r="Y2" s="5"/>
      <c r="Z2" s="5"/>
      <c r="AA2" s="5"/>
      <c r="AB2" s="5"/>
      <c r="AC2" s="5"/>
      <c r="AD2" s="5"/>
      <c r="AE2" s="5"/>
    </row>
    <row r="3" spans="1:31" s="6" customFormat="1" x14ac:dyDescent="0.2">
      <c r="A3" s="1"/>
      <c r="B3" s="262" t="s">
        <v>0</v>
      </c>
      <c r="C3" s="255" t="s">
        <v>1</v>
      </c>
      <c r="D3" s="255" t="s">
        <v>2</v>
      </c>
      <c r="E3" s="255" t="s">
        <v>72</v>
      </c>
      <c r="F3" s="255" t="s">
        <v>4</v>
      </c>
      <c r="G3" s="255" t="s">
        <v>73</v>
      </c>
      <c r="H3" s="255" t="s">
        <v>74</v>
      </c>
      <c r="I3" s="255" t="s">
        <v>7</v>
      </c>
      <c r="J3" s="255" t="s">
        <v>8</v>
      </c>
      <c r="K3" s="255" t="s">
        <v>9</v>
      </c>
      <c r="L3" s="255" t="s">
        <v>10</v>
      </c>
      <c r="M3" s="255" t="s">
        <v>11</v>
      </c>
      <c r="N3" s="255" t="s">
        <v>12</v>
      </c>
      <c r="O3" s="255" t="s">
        <v>91</v>
      </c>
      <c r="P3" s="255" t="s">
        <v>92</v>
      </c>
      <c r="Q3" s="255" t="s">
        <v>93</v>
      </c>
      <c r="R3" s="5"/>
      <c r="S3" s="5"/>
      <c r="T3" s="5"/>
      <c r="U3" s="5"/>
      <c r="V3" s="5"/>
      <c r="W3" s="5"/>
      <c r="X3" s="5"/>
      <c r="Y3" s="5"/>
      <c r="Z3" s="5"/>
      <c r="AA3" s="5"/>
      <c r="AB3" s="5"/>
      <c r="AC3" s="5"/>
      <c r="AD3" s="5"/>
      <c r="AE3" s="5"/>
    </row>
    <row r="4" spans="1:31" s="6" customFormat="1" ht="13.5" thickBot="1" x14ac:dyDescent="0.25">
      <c r="A4" s="1"/>
      <c r="B4" s="263"/>
      <c r="C4" s="256"/>
      <c r="D4" s="256"/>
      <c r="E4" s="256"/>
      <c r="F4" s="257"/>
      <c r="G4" s="256"/>
      <c r="H4" s="256"/>
      <c r="I4" s="256"/>
      <c r="J4" s="256"/>
      <c r="K4" s="256"/>
      <c r="L4" s="256"/>
      <c r="M4" s="256"/>
      <c r="N4" s="256"/>
      <c r="O4" s="256"/>
      <c r="P4" s="256"/>
      <c r="Q4" s="256"/>
      <c r="R4" s="5"/>
      <c r="S4" s="5"/>
      <c r="T4" s="5"/>
      <c r="U4" s="5"/>
      <c r="V4" s="5"/>
      <c r="W4" s="5"/>
      <c r="X4" s="5"/>
      <c r="Y4" s="5"/>
      <c r="Z4" s="5"/>
      <c r="AA4" s="5"/>
      <c r="AB4" s="5"/>
      <c r="AC4" s="5"/>
      <c r="AD4" s="5"/>
      <c r="AE4" s="5"/>
    </row>
    <row r="5" spans="1:31" ht="13.5" thickBot="1" x14ac:dyDescent="0.25">
      <c r="B5" s="274"/>
      <c r="C5" s="44" t="s">
        <v>16</v>
      </c>
      <c r="D5" s="8" t="s">
        <v>17</v>
      </c>
      <c r="E5" s="8" t="s">
        <v>18</v>
      </c>
      <c r="F5" s="8" t="s">
        <v>18</v>
      </c>
      <c r="G5" s="8" t="s">
        <v>19</v>
      </c>
      <c r="H5" s="8" t="s">
        <v>18</v>
      </c>
      <c r="I5" s="8" t="s">
        <v>20</v>
      </c>
      <c r="J5" s="8" t="s">
        <v>21</v>
      </c>
      <c r="K5" s="8" t="s">
        <v>17</v>
      </c>
      <c r="L5" s="8" t="s">
        <v>22</v>
      </c>
      <c r="M5" s="8" t="s">
        <v>17</v>
      </c>
      <c r="N5" s="8" t="s">
        <v>17</v>
      </c>
      <c r="O5" s="8"/>
      <c r="P5" s="8"/>
      <c r="Q5" s="8"/>
    </row>
    <row r="6" spans="1:31" x14ac:dyDescent="0.2">
      <c r="A6" s="11"/>
      <c r="B6" s="12" t="s">
        <v>48</v>
      </c>
      <c r="C6" s="80">
        <v>917.17570949799904</v>
      </c>
      <c r="D6" s="47">
        <v>42.290380569967603</v>
      </c>
      <c r="E6" s="47">
        <v>7.6535094518141902</v>
      </c>
      <c r="F6" s="13">
        <v>5.6829999999999998</v>
      </c>
      <c r="G6" s="47">
        <v>31.411552245098701</v>
      </c>
      <c r="H6" s="13">
        <v>10.35</v>
      </c>
      <c r="I6" s="13">
        <v>4.6950000000000003</v>
      </c>
      <c r="J6" s="13">
        <v>1.1712499999999999</v>
      </c>
      <c r="K6" s="13">
        <v>83.05</v>
      </c>
      <c r="L6" s="47">
        <v>32.075000000000003</v>
      </c>
      <c r="M6" s="13">
        <v>6.375</v>
      </c>
      <c r="N6" s="82">
        <v>7.0750000000000002</v>
      </c>
      <c r="O6" s="13">
        <v>38.25</v>
      </c>
      <c r="P6" s="13">
        <v>44.5</v>
      </c>
      <c r="Q6" s="83">
        <v>49.75</v>
      </c>
    </row>
    <row r="7" spans="1:31" x14ac:dyDescent="0.2">
      <c r="A7" s="11"/>
      <c r="B7" s="15" t="s">
        <v>25</v>
      </c>
      <c r="C7" s="46">
        <v>887.58295821832405</v>
      </c>
      <c r="D7" s="48">
        <v>41.576984603097401</v>
      </c>
      <c r="E7" s="16">
        <v>6.61442730469828</v>
      </c>
      <c r="F7" s="16">
        <v>5.274</v>
      </c>
      <c r="G7" s="48">
        <v>33.173548742359301</v>
      </c>
      <c r="H7" s="16">
        <v>9.1750000000000007</v>
      </c>
      <c r="I7" s="48">
        <v>4.7324999999999999</v>
      </c>
      <c r="J7" s="16">
        <v>1.1572499999999999</v>
      </c>
      <c r="K7" s="16">
        <v>83.224999999999994</v>
      </c>
      <c r="L7" s="16">
        <v>31.175000000000001</v>
      </c>
      <c r="M7" s="16">
        <v>5.4249999999999998</v>
      </c>
      <c r="N7" s="103">
        <v>7.8250000000000002</v>
      </c>
      <c r="O7" s="16">
        <v>37</v>
      </c>
      <c r="P7" s="16">
        <v>46.5</v>
      </c>
      <c r="Q7" s="86">
        <v>47.75</v>
      </c>
    </row>
    <row r="8" spans="1:31" x14ac:dyDescent="0.2">
      <c r="A8" s="11"/>
      <c r="B8" s="15" t="s">
        <v>49</v>
      </c>
      <c r="C8" s="46">
        <v>882.06332121409605</v>
      </c>
      <c r="D8" s="16">
        <v>39.605039562734703</v>
      </c>
      <c r="E8" s="16">
        <v>6.6218615851317804</v>
      </c>
      <c r="F8" s="16">
        <v>5.04</v>
      </c>
      <c r="G8" s="16">
        <v>30.2524032641739</v>
      </c>
      <c r="H8" s="16">
        <v>9.9749999999999996</v>
      </c>
      <c r="I8" s="16">
        <v>4.2774999999999999</v>
      </c>
      <c r="J8" s="16">
        <v>1.1972499999999999</v>
      </c>
      <c r="K8" s="48">
        <v>84.424999999999997</v>
      </c>
      <c r="L8" s="48">
        <v>33.024999999999999</v>
      </c>
      <c r="M8" s="16">
        <v>5.9749999999999996</v>
      </c>
      <c r="N8" s="84">
        <v>6.95</v>
      </c>
      <c r="O8" s="16">
        <v>55.25</v>
      </c>
      <c r="P8" s="16">
        <v>61.25</v>
      </c>
      <c r="Q8" s="86">
        <v>61.75</v>
      </c>
    </row>
    <row r="9" spans="1:31" ht="13.15" customHeight="1" x14ac:dyDescent="0.2">
      <c r="A9" s="11"/>
      <c r="B9" s="15" t="s">
        <v>47</v>
      </c>
      <c r="C9" s="46">
        <v>861.43425472736305</v>
      </c>
      <c r="D9" s="16">
        <v>39.338728849763598</v>
      </c>
      <c r="E9" s="16">
        <v>6.4753514535992398</v>
      </c>
      <c r="F9" s="16">
        <v>5.18</v>
      </c>
      <c r="G9" s="48">
        <v>31.505971768167999</v>
      </c>
      <c r="H9" s="16">
        <v>9.875</v>
      </c>
      <c r="I9" s="16">
        <v>4.4725000000000001</v>
      </c>
      <c r="J9" s="16">
        <v>1.2370000000000001</v>
      </c>
      <c r="K9" s="48">
        <v>85.325000000000003</v>
      </c>
      <c r="L9" s="16">
        <v>31.725000000000001</v>
      </c>
      <c r="M9" s="48">
        <v>6.5</v>
      </c>
      <c r="N9" s="84">
        <v>6.5750000000000002</v>
      </c>
      <c r="O9" s="16">
        <v>68</v>
      </c>
      <c r="P9" s="48">
        <v>72.75</v>
      </c>
      <c r="Q9" s="86">
        <v>71.25</v>
      </c>
    </row>
    <row r="10" spans="1:31" x14ac:dyDescent="0.2">
      <c r="A10" s="11"/>
      <c r="B10" s="15" t="s">
        <v>23</v>
      </c>
      <c r="C10" s="46">
        <v>860.06879068393698</v>
      </c>
      <c r="D10" s="16">
        <v>40.0656561288096</v>
      </c>
      <c r="E10" s="48">
        <v>7.6920811529288802</v>
      </c>
      <c r="F10" s="48">
        <v>6.5259999999999998</v>
      </c>
      <c r="G10" s="48">
        <v>33.9483725430348</v>
      </c>
      <c r="H10" s="48">
        <v>11.4</v>
      </c>
      <c r="I10" s="48">
        <v>5.0475000000000003</v>
      </c>
      <c r="J10" s="16">
        <v>1.1992499999999999</v>
      </c>
      <c r="K10" s="48">
        <v>84.25</v>
      </c>
      <c r="L10" s="48">
        <v>32.575000000000003</v>
      </c>
      <c r="M10" s="16">
        <v>6.45</v>
      </c>
      <c r="N10" s="84">
        <v>6.8</v>
      </c>
      <c r="O10" s="16">
        <v>43</v>
      </c>
      <c r="P10" s="16">
        <v>55</v>
      </c>
      <c r="Q10" s="86">
        <v>50</v>
      </c>
    </row>
    <row r="11" spans="1:31" x14ac:dyDescent="0.2">
      <c r="A11" s="11"/>
      <c r="B11" s="15" t="s">
        <v>45</v>
      </c>
      <c r="C11" s="46">
        <v>859.82147698014899</v>
      </c>
      <c r="D11" s="16">
        <v>39.9082085629312</v>
      </c>
      <c r="E11" s="48">
        <v>7.48677594454099</v>
      </c>
      <c r="F11" s="16">
        <v>5.085</v>
      </c>
      <c r="G11" s="16">
        <v>27.158279803932</v>
      </c>
      <c r="H11" s="48">
        <v>11.125</v>
      </c>
      <c r="I11" s="16">
        <v>4.4249999999999998</v>
      </c>
      <c r="J11" s="16">
        <v>1.25</v>
      </c>
      <c r="K11" s="48">
        <v>84.95</v>
      </c>
      <c r="L11" s="16">
        <v>30.774999999999999</v>
      </c>
      <c r="M11" s="48">
        <v>6.7</v>
      </c>
      <c r="N11" s="84">
        <v>6.4749999999999996</v>
      </c>
      <c r="O11" s="48">
        <v>73.25</v>
      </c>
      <c r="P11" s="48">
        <v>71.75</v>
      </c>
      <c r="Q11" s="86">
        <v>76.75</v>
      </c>
    </row>
    <row r="12" spans="1:31" x14ac:dyDescent="0.2">
      <c r="A12" s="11"/>
      <c r="B12" s="15" t="s">
        <v>43</v>
      </c>
      <c r="C12" s="46">
        <v>859.72823941831098</v>
      </c>
      <c r="D12" s="16">
        <v>40.364925799230399</v>
      </c>
      <c r="E12" s="48">
        <v>7.7759308375303799</v>
      </c>
      <c r="F12" s="16">
        <v>5.6639999999999997</v>
      </c>
      <c r="G12" s="16">
        <v>29.442194014384299</v>
      </c>
      <c r="H12" s="48">
        <v>11.324999999999999</v>
      </c>
      <c r="I12" s="16">
        <v>4.5125000000000002</v>
      </c>
      <c r="J12" s="48">
        <v>1.28925</v>
      </c>
      <c r="K12" s="48">
        <v>85.174999999999997</v>
      </c>
      <c r="L12" s="48">
        <v>33.225000000000001</v>
      </c>
      <c r="M12" s="48">
        <v>6.7</v>
      </c>
      <c r="N12" s="84">
        <v>6.0750000000000002</v>
      </c>
      <c r="O12" s="48">
        <v>83.5</v>
      </c>
      <c r="P12" s="48">
        <v>78.5</v>
      </c>
      <c r="Q12" s="85">
        <v>86.25</v>
      </c>
    </row>
    <row r="13" spans="1:31" x14ac:dyDescent="0.2">
      <c r="A13" s="11"/>
      <c r="B13" s="15" t="s">
        <v>44</v>
      </c>
      <c r="C13" s="46">
        <v>832.76459568944597</v>
      </c>
      <c r="D13" s="16">
        <v>40.427270970335798</v>
      </c>
      <c r="E13" s="16">
        <v>7.1173268902317197</v>
      </c>
      <c r="F13" s="16">
        <v>5.5369999999999999</v>
      </c>
      <c r="G13" s="48">
        <v>31.510959769444501</v>
      </c>
      <c r="H13" s="16">
        <v>10.375</v>
      </c>
      <c r="I13" s="16">
        <v>4.37</v>
      </c>
      <c r="J13" s="48">
        <v>1.2642500000000001</v>
      </c>
      <c r="K13" s="48">
        <v>85.25</v>
      </c>
      <c r="L13" s="16">
        <v>30.225000000000001</v>
      </c>
      <c r="M13" s="16">
        <v>6.4249999999999998</v>
      </c>
      <c r="N13" s="84">
        <v>6.375</v>
      </c>
      <c r="O13" s="48">
        <v>76.75</v>
      </c>
      <c r="P13" s="48">
        <v>75</v>
      </c>
      <c r="Q13" s="85">
        <v>79</v>
      </c>
    </row>
    <row r="14" spans="1:31" x14ac:dyDescent="0.2">
      <c r="A14" s="11"/>
      <c r="B14" s="15" t="s">
        <v>46</v>
      </c>
      <c r="C14" s="46">
        <v>807.81800703500801</v>
      </c>
      <c r="D14" s="48">
        <v>41.673468503246902</v>
      </c>
      <c r="E14" s="48">
        <v>8.0234650854340508</v>
      </c>
      <c r="F14" s="16">
        <v>5.875</v>
      </c>
      <c r="G14" s="16">
        <v>30.550837794316099</v>
      </c>
      <c r="H14" s="48">
        <v>11.125</v>
      </c>
      <c r="I14" s="16">
        <v>4.5274999999999999</v>
      </c>
      <c r="J14" s="48">
        <v>1.2807500000000001</v>
      </c>
      <c r="K14" s="48">
        <v>85.2</v>
      </c>
      <c r="L14" s="48">
        <v>32.25</v>
      </c>
      <c r="M14" s="16">
        <v>6.125</v>
      </c>
      <c r="N14" s="84">
        <v>6.1749999999999998</v>
      </c>
      <c r="O14" s="48">
        <v>81.25</v>
      </c>
      <c r="P14" s="48">
        <v>76.5</v>
      </c>
      <c r="Q14" s="85">
        <v>83.25</v>
      </c>
    </row>
    <row r="15" spans="1:31" x14ac:dyDescent="0.2">
      <c r="A15" s="11"/>
      <c r="B15" s="15" t="s">
        <v>40</v>
      </c>
      <c r="C15" s="46">
        <v>746.15834292578404</v>
      </c>
      <c r="D15" s="16">
        <v>39.748170002833298</v>
      </c>
      <c r="E15" s="16">
        <v>7.2510096293646598</v>
      </c>
      <c r="F15" s="16">
        <v>5.7640000000000002</v>
      </c>
      <c r="G15" s="48">
        <v>31.676227349346799</v>
      </c>
      <c r="H15" s="48">
        <v>10.875</v>
      </c>
      <c r="I15" s="48">
        <v>4.8475000000000001</v>
      </c>
      <c r="J15" s="16">
        <v>1.2404999999999999</v>
      </c>
      <c r="K15" s="16">
        <v>83.474999999999994</v>
      </c>
      <c r="L15" s="16">
        <v>31.375</v>
      </c>
      <c r="M15" s="16">
        <v>5.875</v>
      </c>
      <c r="N15" s="84">
        <v>6.625</v>
      </c>
      <c r="O15" s="16">
        <v>56.25</v>
      </c>
      <c r="P15" s="16">
        <v>54.75</v>
      </c>
      <c r="Q15" s="86">
        <v>65</v>
      </c>
    </row>
    <row r="16" spans="1:31" x14ac:dyDescent="0.2">
      <c r="A16" s="11"/>
      <c r="B16" s="15" t="s">
        <v>26</v>
      </c>
      <c r="C16" s="22">
        <v>724.26043198499497</v>
      </c>
      <c r="D16" s="16">
        <v>39.644251351865897</v>
      </c>
      <c r="E16" s="16">
        <v>7.09790164041745</v>
      </c>
      <c r="F16" s="16">
        <v>5.444</v>
      </c>
      <c r="G16" s="16">
        <v>30.287396766707101</v>
      </c>
      <c r="H16" s="48">
        <v>10.625</v>
      </c>
      <c r="I16" s="16">
        <v>4.4550000000000001</v>
      </c>
      <c r="J16" s="16">
        <v>1.2112499999999999</v>
      </c>
      <c r="K16" s="16">
        <v>84</v>
      </c>
      <c r="L16" s="48">
        <v>32.625</v>
      </c>
      <c r="M16" s="16">
        <v>5.5</v>
      </c>
      <c r="N16" s="84">
        <v>6.8</v>
      </c>
      <c r="O16" s="16">
        <v>56.25</v>
      </c>
      <c r="P16" s="16">
        <v>58.75</v>
      </c>
      <c r="Q16" s="86">
        <v>64.25</v>
      </c>
    </row>
    <row r="17" spans="1:31" x14ac:dyDescent="0.2">
      <c r="A17" s="11"/>
      <c r="B17" s="15" t="s">
        <v>42</v>
      </c>
      <c r="C17" s="22">
        <v>709.08564012818897</v>
      </c>
      <c r="D17" s="16">
        <v>38.496780855353499</v>
      </c>
      <c r="E17" s="16">
        <v>7.2338455978580498</v>
      </c>
      <c r="F17" s="16">
        <v>5.67</v>
      </c>
      <c r="G17" s="16">
        <v>30.198745211653002</v>
      </c>
      <c r="H17" s="48">
        <v>11.425000000000001</v>
      </c>
      <c r="I17" s="16">
        <v>4.3825000000000003</v>
      </c>
      <c r="J17" s="48">
        <v>1.2622500000000001</v>
      </c>
      <c r="K17" s="48">
        <v>84.8</v>
      </c>
      <c r="L17" s="48">
        <v>34.024999999999999</v>
      </c>
      <c r="M17" s="16">
        <v>5.875</v>
      </c>
      <c r="N17" s="84">
        <v>6.4249999999999998</v>
      </c>
      <c r="O17" s="48">
        <v>75.25</v>
      </c>
      <c r="P17" s="48">
        <v>72.25</v>
      </c>
      <c r="Q17" s="85">
        <v>79.5</v>
      </c>
    </row>
    <row r="18" spans="1:31" s="7" customFormat="1" x14ac:dyDescent="0.2">
      <c r="A18" s="11"/>
      <c r="B18" s="15" t="s">
        <v>38</v>
      </c>
      <c r="C18" s="22">
        <v>696.33150209806195</v>
      </c>
      <c r="D18" s="16">
        <v>38.575324376572198</v>
      </c>
      <c r="E18" s="16">
        <v>6.1003756642861502</v>
      </c>
      <c r="F18" s="16">
        <v>4.96</v>
      </c>
      <c r="G18" s="48">
        <v>31.386273126734501</v>
      </c>
      <c r="H18" s="16">
        <v>9.5500000000000007</v>
      </c>
      <c r="I18" s="16">
        <v>4.0575000000000001</v>
      </c>
      <c r="J18" s="16">
        <v>1.24125</v>
      </c>
      <c r="K18" s="16">
        <v>84.05</v>
      </c>
      <c r="L18" s="48">
        <v>33.625</v>
      </c>
      <c r="M18" s="16">
        <v>5.7</v>
      </c>
      <c r="N18" s="84">
        <v>6.625</v>
      </c>
      <c r="O18" s="16">
        <v>66</v>
      </c>
      <c r="P18" s="16">
        <v>63.25</v>
      </c>
      <c r="Q18" s="86">
        <v>73.25</v>
      </c>
      <c r="R18" s="9"/>
      <c r="S18" s="9"/>
      <c r="T18" s="9"/>
      <c r="U18" s="9"/>
      <c r="V18" s="9"/>
      <c r="W18" s="9"/>
      <c r="X18" s="9"/>
      <c r="Y18" s="9"/>
      <c r="Z18" s="9"/>
      <c r="AA18" s="9"/>
      <c r="AB18" s="9"/>
      <c r="AC18" s="9"/>
      <c r="AD18" s="9"/>
      <c r="AE18" s="9"/>
    </row>
    <row r="19" spans="1:31" s="7" customFormat="1" x14ac:dyDescent="0.2">
      <c r="A19" s="11"/>
      <c r="B19" s="15" t="s">
        <v>41</v>
      </c>
      <c r="C19" s="22">
        <v>695.98919668291796</v>
      </c>
      <c r="D19" s="16">
        <v>40.378460411915903</v>
      </c>
      <c r="E19" s="16">
        <v>7.1915571452263798</v>
      </c>
      <c r="F19" s="16">
        <v>5.4370000000000003</v>
      </c>
      <c r="G19" s="16">
        <v>30.5264313163065</v>
      </c>
      <c r="H19" s="16">
        <v>10.55</v>
      </c>
      <c r="I19" s="16">
        <v>4.49</v>
      </c>
      <c r="J19" s="16">
        <v>1.22725</v>
      </c>
      <c r="K19" s="16">
        <v>83.35</v>
      </c>
      <c r="L19" s="48">
        <v>33.975000000000001</v>
      </c>
      <c r="M19" s="16">
        <v>5.65</v>
      </c>
      <c r="N19" s="84">
        <v>7.2249999999999996</v>
      </c>
      <c r="O19" s="16">
        <v>59.5</v>
      </c>
      <c r="P19" s="16">
        <v>55.75</v>
      </c>
      <c r="Q19" s="86">
        <v>69.25</v>
      </c>
      <c r="R19" s="9"/>
      <c r="S19" s="9"/>
      <c r="T19" s="9"/>
      <c r="U19" s="9"/>
      <c r="V19" s="9"/>
      <c r="W19" s="9"/>
      <c r="X19" s="9"/>
      <c r="Y19" s="9"/>
      <c r="Z19" s="9"/>
      <c r="AA19" s="9"/>
      <c r="AB19" s="9"/>
      <c r="AC19" s="9"/>
      <c r="AD19" s="9"/>
      <c r="AE19" s="9"/>
    </row>
    <row r="20" spans="1:31" s="7" customFormat="1" x14ac:dyDescent="0.2">
      <c r="A20" s="11"/>
      <c r="B20" s="15" t="s">
        <v>24</v>
      </c>
      <c r="C20" s="22">
        <v>609.81909148286002</v>
      </c>
      <c r="D20" s="16">
        <v>39.698095660710102</v>
      </c>
      <c r="E20" s="16">
        <v>7.3023983340334402</v>
      </c>
      <c r="F20" s="16">
        <v>5.6079999999999997</v>
      </c>
      <c r="G20" s="16">
        <v>30.398761857225399</v>
      </c>
      <c r="H20" s="48">
        <v>10.95</v>
      </c>
      <c r="I20" s="16">
        <v>4.3975</v>
      </c>
      <c r="J20" s="48">
        <v>1.2595000000000001</v>
      </c>
      <c r="K20" s="16">
        <v>83.95</v>
      </c>
      <c r="L20" s="16">
        <v>31.074999999999999</v>
      </c>
      <c r="M20" s="48">
        <v>6.75</v>
      </c>
      <c r="N20" s="84">
        <v>6.6</v>
      </c>
      <c r="O20" s="16">
        <v>69.999999999999901</v>
      </c>
      <c r="P20" s="16">
        <v>63.25</v>
      </c>
      <c r="Q20" s="86">
        <v>75.999999999999901</v>
      </c>
      <c r="R20" s="9"/>
      <c r="S20" s="9"/>
      <c r="T20" s="9"/>
      <c r="U20" s="9"/>
      <c r="V20" s="9"/>
      <c r="W20" s="9"/>
      <c r="X20" s="9"/>
      <c r="Y20" s="9"/>
      <c r="Z20" s="9"/>
      <c r="AA20" s="9"/>
      <c r="AB20" s="9"/>
      <c r="AC20" s="9"/>
      <c r="AD20" s="9"/>
      <c r="AE20" s="9"/>
    </row>
    <row r="21" spans="1:31" s="7" customFormat="1" x14ac:dyDescent="0.2">
      <c r="A21" s="11"/>
      <c r="B21" s="15" t="s">
        <v>39</v>
      </c>
      <c r="C21" s="22">
        <v>587.32619580205096</v>
      </c>
      <c r="D21" s="16">
        <v>38.028282574644798</v>
      </c>
      <c r="E21" s="16">
        <v>6.4862679491993296</v>
      </c>
      <c r="F21" s="16">
        <v>5.577</v>
      </c>
      <c r="G21" s="48">
        <v>32.702226798913799</v>
      </c>
      <c r="H21" s="16">
        <v>10.475</v>
      </c>
      <c r="I21" s="16">
        <v>4.3925000000000001</v>
      </c>
      <c r="J21" s="48">
        <v>1.27</v>
      </c>
      <c r="K21" s="48">
        <v>84.2</v>
      </c>
      <c r="L21" s="16">
        <v>31.774999999999999</v>
      </c>
      <c r="M21" s="16">
        <v>6</v>
      </c>
      <c r="N21" s="84">
        <v>6.2750000000000004</v>
      </c>
      <c r="O21" s="48">
        <v>75.25</v>
      </c>
      <c r="P21" s="48">
        <v>67.25</v>
      </c>
      <c r="Q21" s="85">
        <v>80.25</v>
      </c>
      <c r="R21" s="9"/>
      <c r="S21" s="9"/>
      <c r="T21" s="9"/>
      <c r="U21" s="9"/>
      <c r="V21" s="9"/>
      <c r="W21" s="9"/>
      <c r="X21" s="9"/>
      <c r="Y21" s="9"/>
      <c r="Z21" s="9"/>
      <c r="AA21" s="9"/>
      <c r="AB21" s="9"/>
      <c r="AC21" s="9"/>
      <c r="AD21" s="9"/>
      <c r="AE21" s="9"/>
    </row>
    <row r="22" spans="1:31" s="7" customFormat="1" ht="13.5" thickBot="1" x14ac:dyDescent="0.25">
      <c r="B22" s="87"/>
      <c r="C22" s="88"/>
      <c r="D22" s="88"/>
      <c r="E22" s="88"/>
      <c r="F22" s="88"/>
      <c r="G22" s="88"/>
      <c r="H22" s="88"/>
      <c r="I22" s="88"/>
      <c r="J22" s="88"/>
      <c r="K22" s="88"/>
      <c r="L22" s="88"/>
      <c r="M22" s="88"/>
      <c r="N22" s="89"/>
      <c r="O22" s="88"/>
      <c r="P22" s="88"/>
      <c r="Q22" s="90"/>
      <c r="R22" s="9"/>
      <c r="S22" s="9"/>
      <c r="T22" s="9"/>
      <c r="U22" s="9"/>
      <c r="V22" s="9"/>
      <c r="W22" s="9"/>
      <c r="X22" s="9"/>
      <c r="Y22" s="9"/>
      <c r="Z22" s="9"/>
      <c r="AA22" s="9"/>
      <c r="AB22" s="9"/>
      <c r="AC22" s="9"/>
      <c r="AD22" s="9"/>
      <c r="AE22" s="9"/>
    </row>
    <row r="23" spans="1:31" s="7" customFormat="1" x14ac:dyDescent="0.2">
      <c r="B23" s="23" t="s">
        <v>27</v>
      </c>
      <c r="C23" s="24">
        <f t="shared" ref="C23:Q23" si="1">AVERAGE(C6:C21)</f>
        <v>783.58923466059321</v>
      </c>
      <c r="D23" s="25">
        <f t="shared" si="1"/>
        <v>39.988751799000802</v>
      </c>
      <c r="E23" s="25">
        <f t="shared" si="1"/>
        <v>7.1327553541434359</v>
      </c>
      <c r="F23" s="25">
        <f t="shared" si="1"/>
        <v>5.5202499999999999</v>
      </c>
      <c r="G23" s="25">
        <f t="shared" si="1"/>
        <v>31.008136398237419</v>
      </c>
      <c r="H23" s="25">
        <f t="shared" si="1"/>
        <v>10.573437499999999</v>
      </c>
      <c r="I23" s="25">
        <f t="shared" si="1"/>
        <v>4.5051562499999998</v>
      </c>
      <c r="J23" s="25">
        <f t="shared" si="1"/>
        <v>1.234890625</v>
      </c>
      <c r="K23" s="25">
        <f t="shared" si="1"/>
        <v>84.292187499999997</v>
      </c>
      <c r="L23" s="25">
        <f t="shared" si="1"/>
        <v>32.220312499999999</v>
      </c>
      <c r="M23" s="25">
        <f t="shared" si="1"/>
        <v>6.1265625000000004</v>
      </c>
      <c r="N23" s="91">
        <f t="shared" si="1"/>
        <v>6.6812499999999995</v>
      </c>
      <c r="O23" s="25">
        <f t="shared" si="1"/>
        <v>63.421874999999993</v>
      </c>
      <c r="P23" s="25">
        <f t="shared" si="1"/>
        <v>63.5625</v>
      </c>
      <c r="Q23" s="92">
        <f t="shared" si="1"/>
        <v>69.578125</v>
      </c>
      <c r="R23" s="9"/>
      <c r="S23" s="9"/>
      <c r="T23" s="9"/>
      <c r="U23" s="9"/>
      <c r="V23" s="9"/>
      <c r="W23" s="9"/>
      <c r="X23" s="9"/>
      <c r="Y23" s="9"/>
      <c r="Z23" s="9"/>
      <c r="AA23" s="9"/>
      <c r="AB23" s="9"/>
      <c r="AC23" s="9"/>
      <c r="AD23" s="9"/>
      <c r="AE23" s="9"/>
    </row>
    <row r="24" spans="1:31" s="7" customFormat="1" x14ac:dyDescent="0.2">
      <c r="B24" s="34" t="s">
        <v>78</v>
      </c>
      <c r="C24" s="55">
        <v>181</v>
      </c>
      <c r="D24" s="69">
        <v>1.1200000000000001</v>
      </c>
      <c r="E24" s="69">
        <v>0.59</v>
      </c>
      <c r="F24" s="69">
        <v>0.55000000000000004</v>
      </c>
      <c r="G24" s="69">
        <v>2.8</v>
      </c>
      <c r="H24" s="69">
        <v>0.84</v>
      </c>
      <c r="I24" s="29">
        <v>0.32</v>
      </c>
      <c r="J24" s="69">
        <v>0.03</v>
      </c>
      <c r="K24" s="69">
        <v>1.25</v>
      </c>
      <c r="L24" s="69">
        <v>2.0299999999999998</v>
      </c>
      <c r="M24" s="69">
        <v>0.27</v>
      </c>
      <c r="N24" s="93">
        <v>0.5</v>
      </c>
      <c r="O24" s="69">
        <v>12.09</v>
      </c>
      <c r="P24" s="69">
        <v>12.25</v>
      </c>
      <c r="Q24" s="94">
        <v>9.2100000000000009</v>
      </c>
      <c r="R24" s="9"/>
      <c r="S24" s="9"/>
      <c r="T24" s="9"/>
      <c r="U24" s="9"/>
      <c r="V24" s="9"/>
      <c r="W24" s="9"/>
      <c r="X24" s="9"/>
      <c r="Y24" s="9"/>
      <c r="Z24" s="9"/>
      <c r="AA24" s="9"/>
      <c r="AB24" s="9"/>
      <c r="AC24" s="9"/>
      <c r="AD24" s="9"/>
      <c r="AE24" s="9"/>
    </row>
    <row r="25" spans="1:31" s="7" customFormat="1" x14ac:dyDescent="0.2">
      <c r="B25" s="34" t="s">
        <v>29</v>
      </c>
      <c r="C25" s="32">
        <v>6.4999999999999997E-3</v>
      </c>
      <c r="D25" s="32" t="s">
        <v>30</v>
      </c>
      <c r="E25" s="32" t="s">
        <v>30</v>
      </c>
      <c r="F25" s="32">
        <v>2.0000000000000001E-4</v>
      </c>
      <c r="G25" s="68">
        <v>7.3000000000000001E-3</v>
      </c>
      <c r="H25" s="32" t="s">
        <v>30</v>
      </c>
      <c r="I25" s="32" t="s">
        <v>30</v>
      </c>
      <c r="J25" s="32" t="s">
        <v>30</v>
      </c>
      <c r="K25" s="95">
        <v>2.0999999999999999E-3</v>
      </c>
      <c r="L25" s="32">
        <v>6.4999999999999997E-3</v>
      </c>
      <c r="M25" s="32" t="s">
        <v>30</v>
      </c>
      <c r="N25" s="112" t="s">
        <v>30</v>
      </c>
      <c r="O25" s="32" t="s">
        <v>30</v>
      </c>
      <c r="P25" s="32" t="s">
        <v>30</v>
      </c>
      <c r="Q25" s="33" t="s">
        <v>30</v>
      </c>
      <c r="R25" s="9"/>
      <c r="S25" s="9"/>
      <c r="T25" s="9"/>
      <c r="U25" s="9"/>
      <c r="V25" s="9"/>
      <c r="W25" s="9"/>
      <c r="X25" s="9"/>
      <c r="Y25" s="9"/>
      <c r="Z25" s="9"/>
      <c r="AA25" s="9"/>
      <c r="AB25" s="9"/>
      <c r="AC25" s="9"/>
      <c r="AD25" s="9"/>
      <c r="AE25" s="9"/>
    </row>
    <row r="26" spans="1:31" s="7" customFormat="1" x14ac:dyDescent="0.2">
      <c r="B26" s="34" t="s">
        <v>33</v>
      </c>
      <c r="C26" s="69">
        <v>16.260000000000002</v>
      </c>
      <c r="D26" s="69">
        <v>1.97</v>
      </c>
      <c r="E26" s="69">
        <v>5.81</v>
      </c>
      <c r="F26" s="69">
        <v>7.05</v>
      </c>
      <c r="G26" s="69">
        <v>6.34</v>
      </c>
      <c r="H26" s="69">
        <v>5.59</v>
      </c>
      <c r="I26" s="69">
        <v>5.05</v>
      </c>
      <c r="J26" s="69">
        <v>1.75</v>
      </c>
      <c r="K26" s="69">
        <v>1.04</v>
      </c>
      <c r="L26" s="69">
        <v>4.42</v>
      </c>
      <c r="M26" s="69">
        <v>3.11</v>
      </c>
      <c r="N26" s="69">
        <v>5.26</v>
      </c>
      <c r="O26" s="29">
        <v>13.39</v>
      </c>
      <c r="P26" s="29">
        <v>13.53</v>
      </c>
      <c r="Q26" s="97">
        <v>9.3000000000000007</v>
      </c>
      <c r="R26" s="9"/>
      <c r="S26" s="9"/>
      <c r="T26" s="9"/>
      <c r="U26" s="9"/>
      <c r="V26" s="9"/>
      <c r="W26" s="9"/>
      <c r="X26" s="9"/>
      <c r="Y26" s="9"/>
      <c r="Z26" s="9"/>
      <c r="AA26" s="9"/>
      <c r="AB26" s="9"/>
      <c r="AC26" s="9"/>
      <c r="AD26" s="9"/>
      <c r="AE26" s="9"/>
    </row>
    <row r="27" spans="1:31" s="7" customFormat="1" x14ac:dyDescent="0.2">
      <c r="B27" s="34" t="s">
        <v>34</v>
      </c>
      <c r="C27" s="69">
        <v>0.64</v>
      </c>
      <c r="D27" s="69">
        <v>0.75</v>
      </c>
      <c r="E27" s="69">
        <v>0.7</v>
      </c>
      <c r="F27" s="69">
        <v>0.65</v>
      </c>
      <c r="G27" s="69">
        <v>0.56000000000000005</v>
      </c>
      <c r="H27" s="69">
        <v>0.64</v>
      </c>
      <c r="I27" s="69">
        <v>0.6</v>
      </c>
      <c r="J27" s="69">
        <v>0.81</v>
      </c>
      <c r="K27" s="69">
        <v>0.52</v>
      </c>
      <c r="L27" s="69">
        <v>0.5</v>
      </c>
      <c r="M27" s="69">
        <v>0.88</v>
      </c>
      <c r="N27" s="69">
        <v>0.68</v>
      </c>
      <c r="O27" s="69">
        <v>0.8</v>
      </c>
      <c r="P27" s="69">
        <v>0.67</v>
      </c>
      <c r="Q27" s="111">
        <v>0.83</v>
      </c>
      <c r="R27" s="9"/>
      <c r="S27" s="9"/>
      <c r="T27" s="9"/>
      <c r="U27" s="9"/>
      <c r="V27" s="9"/>
      <c r="W27" s="9"/>
      <c r="X27" s="9"/>
      <c r="Y27" s="9"/>
      <c r="Z27" s="9"/>
      <c r="AA27" s="9"/>
      <c r="AB27" s="9"/>
      <c r="AC27" s="9"/>
      <c r="AD27" s="9"/>
      <c r="AE27" s="9"/>
    </row>
    <row r="28" spans="1:31" s="7" customFormat="1" ht="13.5" thickBot="1" x14ac:dyDescent="0.25">
      <c r="B28" s="35" t="s">
        <v>35</v>
      </c>
      <c r="C28" s="61">
        <v>4</v>
      </c>
      <c r="D28" s="72">
        <v>4</v>
      </c>
      <c r="E28" s="72">
        <v>4</v>
      </c>
      <c r="F28" s="72">
        <v>4</v>
      </c>
      <c r="G28" s="72">
        <v>4</v>
      </c>
      <c r="H28" s="72">
        <v>4</v>
      </c>
      <c r="I28" s="72">
        <v>4</v>
      </c>
      <c r="J28" s="72">
        <v>4</v>
      </c>
      <c r="K28" s="72">
        <v>4</v>
      </c>
      <c r="L28" s="72">
        <v>4</v>
      </c>
      <c r="M28" s="72">
        <v>4</v>
      </c>
      <c r="N28" s="98">
        <v>4</v>
      </c>
      <c r="O28" s="72">
        <v>4</v>
      </c>
      <c r="P28" s="72">
        <v>4</v>
      </c>
      <c r="Q28" s="99">
        <v>4</v>
      </c>
      <c r="R28" s="9"/>
      <c r="S28" s="9"/>
      <c r="T28" s="9"/>
      <c r="U28" s="9"/>
      <c r="V28" s="9"/>
      <c r="W28" s="9"/>
      <c r="X28" s="9"/>
      <c r="Y28" s="9"/>
      <c r="Z28" s="9"/>
      <c r="AA28" s="9"/>
      <c r="AB28" s="9"/>
      <c r="AC28" s="9"/>
      <c r="AD28" s="9"/>
      <c r="AE28" s="9"/>
    </row>
    <row r="29" spans="1:31" s="7" customFormat="1" x14ac:dyDescent="0.2">
      <c r="B29" s="7" t="s">
        <v>36</v>
      </c>
      <c r="R29" s="9"/>
      <c r="S29" s="9"/>
      <c r="T29" s="9"/>
      <c r="U29" s="9"/>
      <c r="V29" s="9"/>
      <c r="W29" s="9"/>
      <c r="X29" s="9"/>
      <c r="Y29" s="9"/>
      <c r="Z29" s="9"/>
      <c r="AA29" s="9"/>
      <c r="AB29" s="9"/>
      <c r="AC29" s="9"/>
      <c r="AD29" s="9"/>
      <c r="AE29" s="9"/>
    </row>
    <row r="30" spans="1:31" s="7" customFormat="1" x14ac:dyDescent="0.2">
      <c r="B30" s="258" t="s">
        <v>94</v>
      </c>
      <c r="C30" s="273"/>
      <c r="D30" s="273"/>
      <c r="E30" s="273"/>
      <c r="F30" s="273"/>
      <c r="G30" s="273"/>
      <c r="H30" s="273"/>
      <c r="I30" s="273"/>
      <c r="J30" s="273"/>
      <c r="K30" s="273"/>
      <c r="L30" s="273"/>
      <c r="M30" s="273"/>
      <c r="N30" s="273"/>
      <c r="O30" s="273"/>
      <c r="P30" s="273"/>
      <c r="Q30" s="273"/>
      <c r="R30" s="9"/>
      <c r="S30" s="9"/>
      <c r="T30" s="9"/>
      <c r="U30" s="9"/>
      <c r="V30" s="9"/>
      <c r="W30" s="9"/>
      <c r="X30" s="9"/>
      <c r="Y30" s="9"/>
      <c r="Z30" s="9"/>
      <c r="AA30" s="9"/>
      <c r="AB30" s="9"/>
      <c r="AC30" s="9"/>
      <c r="AD30" s="9"/>
      <c r="AE30" s="9"/>
    </row>
    <row r="31" spans="1:31" s="7" customFormat="1" x14ac:dyDescent="0.2">
      <c r="B31" s="273"/>
      <c r="C31" s="273"/>
      <c r="D31" s="273"/>
      <c r="E31" s="273"/>
      <c r="F31" s="273"/>
      <c r="G31" s="273"/>
      <c r="H31" s="273"/>
      <c r="I31" s="273"/>
      <c r="J31" s="273"/>
      <c r="K31" s="273"/>
      <c r="L31" s="273"/>
      <c r="M31" s="273"/>
      <c r="N31" s="273"/>
      <c r="O31" s="273"/>
      <c r="P31" s="273"/>
      <c r="Q31" s="273"/>
      <c r="R31" s="9"/>
      <c r="S31" s="9"/>
      <c r="T31" s="9"/>
      <c r="U31" s="9"/>
      <c r="V31" s="9"/>
      <c r="W31" s="9"/>
      <c r="X31" s="9"/>
      <c r="Y31" s="9"/>
      <c r="Z31" s="9"/>
      <c r="AA31" s="9"/>
      <c r="AB31" s="9"/>
      <c r="AC31" s="9"/>
      <c r="AD31" s="9"/>
      <c r="AE31" s="9"/>
    </row>
    <row r="32" spans="1:31" s="7" customFormat="1" x14ac:dyDescent="0.2">
      <c r="B32" s="273"/>
      <c r="C32" s="273"/>
      <c r="D32" s="273"/>
      <c r="E32" s="273"/>
      <c r="F32" s="273"/>
      <c r="G32" s="273"/>
      <c r="H32" s="273"/>
      <c r="I32" s="273"/>
      <c r="J32" s="273"/>
      <c r="K32" s="273"/>
      <c r="L32" s="273"/>
      <c r="M32" s="273"/>
      <c r="N32" s="273"/>
      <c r="O32" s="273"/>
      <c r="P32" s="273"/>
      <c r="Q32" s="273"/>
      <c r="R32" s="9"/>
      <c r="S32" s="9"/>
      <c r="T32" s="9"/>
      <c r="U32" s="9"/>
      <c r="V32" s="9"/>
      <c r="W32" s="9"/>
      <c r="X32" s="9"/>
      <c r="Y32" s="9"/>
      <c r="Z32" s="9"/>
      <c r="AA32" s="9"/>
      <c r="AB32" s="9"/>
      <c r="AC32" s="9"/>
      <c r="AD32" s="9"/>
      <c r="AE32" s="9"/>
    </row>
    <row r="33" spans="1:31" x14ac:dyDescent="0.2">
      <c r="B33" s="273"/>
      <c r="C33" s="273"/>
      <c r="D33" s="273"/>
      <c r="E33" s="273"/>
      <c r="F33" s="273"/>
      <c r="G33" s="273"/>
      <c r="H33" s="273"/>
      <c r="I33" s="273"/>
      <c r="J33" s="273"/>
      <c r="K33" s="273"/>
      <c r="L33" s="273"/>
      <c r="M33" s="273"/>
      <c r="N33" s="273"/>
      <c r="O33" s="273"/>
      <c r="P33" s="273"/>
      <c r="Q33" s="273"/>
    </row>
    <row r="34" spans="1:31" x14ac:dyDescent="0.2">
      <c r="B34" s="273"/>
      <c r="C34" s="273"/>
      <c r="D34" s="273"/>
      <c r="E34" s="273"/>
      <c r="F34" s="273"/>
      <c r="G34" s="273"/>
      <c r="H34" s="273"/>
      <c r="I34" s="273"/>
      <c r="J34" s="273"/>
      <c r="K34" s="273"/>
      <c r="L34" s="273"/>
      <c r="M34" s="273"/>
      <c r="N34" s="273"/>
      <c r="O34" s="273"/>
      <c r="P34" s="273"/>
      <c r="Q34" s="273"/>
    </row>
    <row r="36" spans="1:31" s="101" customFormat="1" x14ac:dyDescent="0.2">
      <c r="A36" s="7"/>
      <c r="B36" s="100"/>
      <c r="C36" s="7"/>
      <c r="D36" s="7"/>
      <c r="E36" s="7"/>
      <c r="F36" s="7"/>
      <c r="G36" s="7"/>
      <c r="H36" s="7"/>
      <c r="I36" s="7"/>
      <c r="J36" s="7"/>
      <c r="K36" s="7"/>
      <c r="L36" s="7"/>
      <c r="M36" s="7"/>
      <c r="N36" s="7"/>
      <c r="O36" s="7"/>
      <c r="P36" s="7"/>
      <c r="Q36" s="7"/>
      <c r="R36" s="9"/>
      <c r="S36" s="9"/>
      <c r="T36" s="9"/>
      <c r="U36" s="9"/>
      <c r="V36" s="9"/>
      <c r="W36" s="9"/>
      <c r="X36" s="9"/>
      <c r="Y36" s="9"/>
      <c r="Z36" s="9"/>
      <c r="AA36" s="9"/>
      <c r="AB36" s="9"/>
      <c r="AC36" s="9"/>
      <c r="AD36" s="9"/>
      <c r="AE36" s="9"/>
    </row>
    <row r="37" spans="1:31" s="101" customFormat="1" x14ac:dyDescent="0.2">
      <c r="A37" s="7"/>
      <c r="B37" s="100"/>
      <c r="C37" s="7"/>
      <c r="D37" s="7"/>
      <c r="E37" s="7"/>
      <c r="F37" s="7"/>
      <c r="G37" s="7"/>
      <c r="H37" s="7"/>
      <c r="I37" s="7"/>
      <c r="J37" s="7"/>
      <c r="K37" s="7"/>
      <c r="L37" s="7"/>
      <c r="M37" s="7"/>
      <c r="N37" s="7"/>
      <c r="O37" s="7"/>
      <c r="P37" s="7"/>
      <c r="Q37" s="7"/>
      <c r="R37" s="9"/>
      <c r="S37" s="9"/>
      <c r="T37" s="9"/>
      <c r="U37" s="9"/>
      <c r="V37" s="9"/>
      <c r="W37" s="9"/>
      <c r="X37" s="9"/>
      <c r="Y37" s="9"/>
      <c r="Z37" s="9"/>
      <c r="AA37" s="9"/>
      <c r="AB37" s="9"/>
      <c r="AC37" s="9"/>
      <c r="AD37" s="9"/>
      <c r="AE37" s="9"/>
    </row>
  </sheetData>
  <sortState xmlns:xlrd2="http://schemas.microsoft.com/office/spreadsheetml/2017/richdata2" ref="B6:Q21">
    <sortCondition descending="1" ref="C6:C21"/>
  </sortState>
  <mergeCells count="17">
    <mergeCell ref="O3:O4"/>
    <mergeCell ref="P3:P4"/>
    <mergeCell ref="Q3:Q4"/>
    <mergeCell ref="B30:Q34"/>
    <mergeCell ref="H3:H4"/>
    <mergeCell ref="I3:I4"/>
    <mergeCell ref="J3:J4"/>
    <mergeCell ref="K3:K4"/>
    <mergeCell ref="L3:L4"/>
    <mergeCell ref="M3:M4"/>
    <mergeCell ref="B3:B5"/>
    <mergeCell ref="C3:C4"/>
    <mergeCell ref="D3:D4"/>
    <mergeCell ref="E3:E4"/>
    <mergeCell ref="F3:F4"/>
    <mergeCell ref="G3:G4"/>
    <mergeCell ref="N3:N4"/>
  </mergeCells>
  <printOptions verticalCentered="1"/>
  <pageMargins left="0.75" right="0.5" top="0.5" bottom="0.5" header="0" footer="0"/>
  <pageSetup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Table 1.  OverLocs</vt:lpstr>
      <vt:lpstr>Table 2.  YldbyLoc</vt:lpstr>
      <vt:lpstr>Table 3. AlexandriaLA</vt:lpstr>
      <vt:lpstr>Table 4. FlorenceSC</vt:lpstr>
      <vt:lpstr>Table 5. JacksonTN</vt:lpstr>
      <vt:lpstr>Table 6. KeiserAR</vt:lpstr>
      <vt:lpstr>Table 7. LasCrucesNM</vt:lpstr>
      <vt:lpstr>Table 8. LubbockTX</vt:lpstr>
      <vt:lpstr>Table 9. MissStateMAFES</vt:lpstr>
      <vt:lpstr>Table 10. MissStateUSDA</vt:lpstr>
      <vt:lpstr>Table 11. StonevilleUSDA-2</vt:lpstr>
      <vt:lpstr>Table 12. SuffolkVA</vt:lpstr>
      <vt:lpstr>Table 13. TallasseeAL</vt:lpstr>
      <vt:lpstr>Table 14, HalfwayTX Vert Wilt</vt:lpstr>
      <vt:lpstr>Table 15. ClintTX FOV4</vt:lpstr>
      <vt:lpstr>Table 16. KeiserAR Pub TPB Xm</vt:lpstr>
      <vt:lpstr>Table 17. KeiserAR %Open Ht FPS</vt:lpstr>
      <vt:lpstr>Table 18. MissStateUSDA Worms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Wallace</dc:creator>
  <cp:lastModifiedBy>Jones, Don</cp:lastModifiedBy>
  <cp:lastPrinted>2021-10-08T22:15:50Z</cp:lastPrinted>
  <dcterms:created xsi:type="dcterms:W3CDTF">2021-07-16T00:56:38Z</dcterms:created>
  <dcterms:modified xsi:type="dcterms:W3CDTF">2021-10-09T13:53:16Z</dcterms:modified>
</cp:coreProperties>
</file>